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600" windowHeight="11640" activeTab="0"/>
  </bookViews>
  <sheets>
    <sheet name="2014-10-28" sheetId="1" r:id="rId1"/>
  </sheets>
  <definedNames>
    <definedName name="_xlnm.Print_Titles" localSheetId="0">'2014-10-28'!$27:$31</definedName>
  </definedNames>
  <calcPr fullCalcOnLoad="1"/>
</workbook>
</file>

<file path=xl/sharedStrings.xml><?xml version="1.0" encoding="utf-8"?>
<sst xmlns="http://schemas.openxmlformats.org/spreadsheetml/2006/main" count="75" uniqueCount="73">
  <si>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</si>
  <si>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</si>
  <si>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</si>
  <si>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</si>
  <si>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</si>
  <si>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</si>
  <si>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</si>
  <si>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</si>
  <si>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</si>
  <si>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</si>
  <si>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</si>
  <si>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</si>
  <si>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</si>
  <si>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2.</t>
  </si>
  <si>
    <t>1.</t>
  </si>
  <si>
    <t>Nr. 05.3.2-APVA-R-014-21</t>
  </si>
  <si>
    <t>Uždaroji akcinė bendrovė „Raseinių vandenys“</t>
  </si>
  <si>
    <t>Vandens tiekimo ir nuotekų tvarkymo infrastruktūros plėtra ir rekonstrukcija Raseinių rajono savivaldybėje</t>
  </si>
  <si>
    <t>UAB „Kauno vandenys“</t>
  </si>
  <si>
    <t>Geriamojo vandens tiekimo, nuotekų tvarkymo infrastruktūros plėtra ir rekonstrukcija Kaune</t>
  </si>
  <si>
    <t xml:space="preserve">Suėjus paraiškos pateikimo terminui projektas turi atitikti aprašo 25.1, 25.2 ir 25.3 punktuose nurodytas parengtumo sąlygas. </t>
  </si>
  <si>
    <t>Suėjus paraiškos pateikimo terminui projektas turi atitikti 2014–2020 metų Europos Sąjungos fondų investicijų veiksmų programos 5 prioriteto "Aplinkosauga, gamtos išteklių darnus panaudojimas ir prisitaikymas prie klimato kaitos" 05.3.2-APVA-R-014 priemonės „Geriamojo vandens tiekimo ir nuotekų tvarkymo sistemų renovavimas ir plėtra, įmonių valdymo tobulinimas“ finansavimo sąlygų aprašo, patvirtinto Lietuvos Respublikos aplinkos ministro 2015 m. spalio 7 d. Nr. D1-717 (toliau – aprašas), 25.1 punkte nurodytas parengtumo sąlygas.</t>
  </si>
  <si>
    <t>3.</t>
  </si>
  <si>
    <t>Vandens tiekimo ir nuotekų tvarkymo infrastruktūros plėtra ir rekonstrukcija Prienų rajone</t>
  </si>
  <si>
    <t>4.</t>
  </si>
  <si>
    <t>5.</t>
  </si>
  <si>
    <t>6.</t>
  </si>
  <si>
    <t>7.</t>
  </si>
  <si>
    <t>8.</t>
  </si>
  <si>
    <t>UAB "Prienų vandenys"</t>
  </si>
  <si>
    <t>UAB "Kaišiadorių vandenys"</t>
  </si>
  <si>
    <t xml:space="preserve">Suėjus paraiškos pateikimo terminui projektas turi atitikti aprašo 25.1 punkte nurodytas parengtumo sąlygas. </t>
  </si>
  <si>
    <t>Vandens tiekimo ir nuotekų tvarkymo infrastruktūros plėtra ir rekonstravimas Birštono savivaldybėje</t>
  </si>
  <si>
    <t>Vandens tiekimo ir nuotekų tvarkymo infrastruktūros atnaujinimas ir plėtra Kauno rajone (2014-2020 m. I etapas)</t>
  </si>
  <si>
    <t>UAB "Giraitės vandenys"</t>
  </si>
  <si>
    <t>UAB "Birštono vandentiekis"</t>
  </si>
  <si>
    <t>Preliminarus iš ES struktūrinių fondų lėšų siūlomo bendrai finansuoti projekto (toliau – projektas)  pavadinimas</t>
  </si>
  <si>
    <t>Projektų parengtumo reikalavimai ir kita reikalinga informacija (jei taikoma)</t>
  </si>
  <si>
    <t>2016 m. gegužės 18 d. sprendimu Nr. 51/2S-33</t>
  </si>
  <si>
    <t>UAB „Kėdainių vandenys“</t>
  </si>
  <si>
    <t>Vandentiekio ir buitinių nuotekų infrastruktūros rekonstrukcija ir plėtra Šėtos miestelyje, Kunionių kaime bei Kėdainių mieste</t>
  </si>
  <si>
    <t>Vandens tiekimo ir nuotekų tvarkymo rekonstrukcija ir plėtra Jonavos mieste ir Jonavos rajone</t>
  </si>
  <si>
    <t>UAB „Jonavos vandenys“</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</si>
  <si>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tiesiami/rekonstruojami LR valstybinėje žemėje. Pareiškėjo teisės į žemę, kurioje bus vykdomi statybos darbai, bus įregistruotos įstatymų nustatyta tvarka iki paraiškos pateikimo (25.3 p.).</t>
  </si>
  <si>
    <t>2016 m. birželio 28 d. sprendimu Nr. 51/2S-38</t>
  </si>
  <si>
    <t>LIETUVOS RESPUBLIKOS APLINKOS MINISTERIJOS</t>
  </si>
  <si>
    <t xml:space="preserve">2014–2020 METŲ EUROPOS SĄJUNGOS FONDŲ INVESTICIJŲ VEIKSMŲ PROGRAMOS PRIEMONĖS 05.3.2-APVA-R-014 „GERIAMOJO VANDENS TIEKIMO IR NUOTEKŲ TVARKYMO SISTEMŲ RENOVAVIMAS IR PLĖTRA, ĮMONIŲ VALDYMO TOBULINIMAS“ </t>
  </si>
  <si>
    <t xml:space="preserve">Lietuvos Respublikos valstybės biudžeto lėšos </t>
  </si>
  <si>
    <t>Lietuvos Respublikos valstybės biudžeto lėšos</t>
  </si>
  <si>
    <t xml:space="preserve">Savivaldybės biudžeto lėšos </t>
  </si>
  <si>
    <t>Kitos viešosios lėšos</t>
  </si>
  <si>
    <t>PATVIRTINTA</t>
  </si>
  <si>
    <t>Kauno regiono plėtros tarybos</t>
  </si>
  <si>
    <t xml:space="preserve">                                                             IŠ ES STRUKTŪRINIŲ FONDŲ LĖŠŲ SIŪLOMŲ BENDRAI FINANSUOTI KAUNO REGIONO PROJEKTŲ SĄRAŠAS </t>
  </si>
  <si>
    <t>PAKEISTA</t>
  </si>
  <si>
    <t xml:space="preserve">2016 m. rugpjūčio 29 d. sprendimu Nr. 51/2S-48     </t>
  </si>
  <si>
    <t>2016 m. spalio 28 d. sprendimu Nr.51/2S-54</t>
  </si>
  <si>
    <t xml:space="preserve">2017 m. liepos 4 d. sprendimu Nr. 51/2S-65 </t>
  </si>
  <si>
    <t>Vandentiekio ir nuotekų tinklų rekonstrukcija  ir plėtra Kaišiadorių rajono savivaldybėje</t>
  </si>
  <si>
    <t xml:space="preserve">2017 m. lapkričio 21 d. sprendimu Nr. 51/2S-115  </t>
  </si>
  <si>
    <t>2018 m. vasario 26 d. sprendimu Nr. 51/2S-15</t>
  </si>
  <si>
    <t>9.</t>
  </si>
  <si>
    <t>Vandens tiekimo ir nuotekų tvarkymo infrastruktūros plėtra ir rekonstrukcija Raseinių rajono savivaldybėje II etapas</t>
  </si>
  <si>
    <t>Suėjus paraiškos pateikimo terminui projektas turi atitikti aprašo 25.1 ir 25.3 punktuose nurodytas parengtumo sąlygas.</t>
  </si>
  <si>
    <t>2018 m. birželio 12 d. sprendimu Nr. 51/2S-42</t>
  </si>
  <si>
    <t>2018 m. rugpjūčio 20 d. sprendimu Nr. 51/2S-53</t>
  </si>
  <si>
    <t>2018 m. spalio 16 d. sprendimu Nr. 51/2S-69</t>
  </si>
  <si>
    <t>2018 m. lapkričio 22 sprendimu Nr. 51/2S-83</t>
  </si>
  <si>
    <t>2019 m. rugs4jo 24 d. sprendimu Nr. 51/2S-64</t>
  </si>
  <si>
    <t>Suėjus paraiškos pateikimo terminui projektas turi atitikti aprašo 25.1, 25.2 ir 25.3 punktuose nurodytas parengtumo sąlygas</t>
  </si>
  <si>
    <t>Suėjus paraiškos pateikimo terminui projektas turi atitikti aprašo  25.2 ir 25.3 punktuose nurodytas parengtumo sąlygas.</t>
  </si>
  <si>
    <t>Suėjus paraiškos pateikimo terminui projektas turi atitikti aprašo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bus tiesiami/rekonstruojami LR valstybinėje žemėje. Pareiškėjo teisės į žemę, kurioje bus vykdomi statybos darbai, bus įregistruotos įstatymų nustatyta tvarka iki paraiškos pateikimo (25.3 p.).</t>
  </si>
  <si>
    <t>(Kauno regiono plėtros tarybos 
2021 m. vasario 1 d. . sprendimo Nr. 51/2S-10 redakcija)</t>
  </si>
</sst>
</file>

<file path=xl/styles.xml><?xml version="1.0" encoding="utf-8"?>
<styleSheet xmlns="http://schemas.openxmlformats.org/spreadsheetml/2006/main">
  <numFmts count="3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_-;\-* #,##0_-;_-* &quot;-&quot;_-;_-@_-"/>
    <numFmt numFmtId="44" formatCode="_-* #,##0.00\ &quot;Lt&quot;_-;\-* #,##0.00\ &quot;Lt&quot;_-;_-* &quot;-&quot;??\ &quot;L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L_t_-;\-* #,##0\ _L_t_-;_-* &quot;-&quot;\ _L_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quot;Yes&quot;;&quot;Yes&quot;;&quot;No&quot;"/>
    <numFmt numFmtId="187" formatCode="&quot;True&quot;;&quot;True&quot;;&quot;False&quot;"/>
    <numFmt numFmtId="188" formatCode="&quot;On&quot;;&quot;On&quot;;&quot;Off&quot;"/>
    <numFmt numFmtId="189" formatCode="[$€-2]\ #,##0.00_);[Red]\([$€-2]\ #,##0.00\)"/>
  </numFmts>
  <fonts count="50">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i/>
      <sz val="12"/>
      <name val="Times New Roman"/>
      <family val="1"/>
    </font>
    <font>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8"/>
      <name val="Times New Roman"/>
      <family val="1"/>
    </font>
    <font>
      <b/>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1"/>
      <color rgb="FF000000"/>
      <name val="Times New Roman"/>
      <family val="1"/>
    </font>
    <font>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0"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Font="1" applyAlignment="1">
      <alignment/>
    </xf>
    <xf numFmtId="0" fontId="3" fillId="0" borderId="0" xfId="42" applyFont="1">
      <alignment/>
      <protection/>
    </xf>
    <xf numFmtId="0" fontId="3" fillId="0" borderId="10" xfId="42" applyFont="1" applyBorder="1" applyAlignment="1">
      <alignment horizontal="center" vertical="center" wrapText="1"/>
      <protection/>
    </xf>
    <xf numFmtId="0" fontId="3" fillId="0" borderId="0" xfId="0" applyFont="1" applyAlignment="1">
      <alignment/>
    </xf>
    <xf numFmtId="0" fontId="3" fillId="33" borderId="10" xfId="42" applyFont="1" applyFill="1" applyBorder="1" applyAlignment="1">
      <alignment horizontal="center" vertical="center" wrapText="1"/>
      <protection/>
    </xf>
    <xf numFmtId="0" fontId="3" fillId="0" borderId="0" xfId="42" applyFont="1" applyFill="1" applyAlignment="1">
      <alignment horizontal="center"/>
      <protection/>
    </xf>
    <xf numFmtId="0" fontId="4" fillId="0" borderId="0" xfId="42" applyFont="1" applyAlignment="1">
      <alignment wrapText="1"/>
      <protection/>
    </xf>
    <xf numFmtId="0" fontId="4" fillId="0" borderId="0" xfId="42" applyFont="1" applyAlignment="1">
      <alignment horizontal="right" wrapText="1"/>
      <protection/>
    </xf>
    <xf numFmtId="0" fontId="4" fillId="0" borderId="0" xfId="42" applyFont="1" applyBorder="1" applyAlignment="1">
      <alignment horizontal="right"/>
      <protection/>
    </xf>
    <xf numFmtId="0" fontId="3" fillId="34" borderId="0" xfId="0" applyFont="1" applyFill="1" applyAlignment="1">
      <alignment/>
    </xf>
    <xf numFmtId="0" fontId="3" fillId="0" borderId="0" xfId="0" applyFont="1" applyFill="1" applyAlignment="1">
      <alignment/>
    </xf>
    <xf numFmtId="0" fontId="3" fillId="0" borderId="0" xfId="0" applyFont="1" applyFill="1" applyAlignment="1">
      <alignment wrapText="1"/>
    </xf>
    <xf numFmtId="4" fontId="3" fillId="0" borderId="10" xfId="42" applyNumberFormat="1" applyFont="1" applyFill="1" applyBorder="1" applyAlignment="1">
      <alignment horizontal="center" vertical="top" wrapText="1"/>
      <protection/>
    </xf>
    <xf numFmtId="0" fontId="46" fillId="0" borderId="10" xfId="42" applyFont="1" applyFill="1" applyBorder="1" applyAlignment="1">
      <alignment horizontal="center" vertical="top" wrapText="1"/>
      <protection/>
    </xf>
    <xf numFmtId="4" fontId="3" fillId="0" borderId="10" xfId="0" applyNumberFormat="1" applyFont="1" applyFill="1" applyBorder="1" applyAlignment="1">
      <alignment horizontal="center" vertical="top"/>
    </xf>
    <xf numFmtId="4" fontId="46" fillId="0" borderId="10" xfId="0" applyNumberFormat="1" applyFont="1" applyFill="1" applyBorder="1" applyAlignment="1">
      <alignment horizontal="center" vertical="top" wrapText="1"/>
    </xf>
    <xf numFmtId="0" fontId="5" fillId="0" borderId="0" xfId="42" applyFont="1" applyFill="1" applyAlignment="1">
      <alignment horizontal="center"/>
      <protection/>
    </xf>
    <xf numFmtId="0" fontId="3" fillId="0" borderId="0" xfId="42" applyFont="1" applyFill="1" applyAlignment="1">
      <alignment horizontal="left"/>
      <protection/>
    </xf>
    <xf numFmtId="0" fontId="3" fillId="34"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6" fillId="0" borderId="10" xfId="0" applyFont="1" applyFill="1" applyBorder="1" applyAlignment="1">
      <alignment vertical="top" wrapText="1"/>
    </xf>
    <xf numFmtId="14" fontId="3" fillId="0" borderId="10" xfId="42" applyNumberFormat="1" applyFont="1" applyFill="1" applyBorder="1" applyAlignment="1">
      <alignment horizontal="center" vertical="top" wrapText="1"/>
      <protection/>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4" fontId="46" fillId="0" borderId="10" xfId="0" applyNumberFormat="1" applyFont="1" applyFill="1" applyBorder="1" applyAlignment="1">
      <alignment horizontal="center" vertical="top"/>
    </xf>
    <xf numFmtId="0" fontId="47" fillId="0" borderId="10" xfId="0" applyFont="1" applyFill="1" applyBorder="1" applyAlignment="1">
      <alignment vertical="top" wrapText="1"/>
    </xf>
    <xf numFmtId="0" fontId="0" fillId="0" borderId="0" xfId="0" applyAlignment="1">
      <alignment wrapText="1"/>
    </xf>
    <xf numFmtId="0" fontId="3" fillId="0" borderId="0" xfId="42" applyFont="1" applyFill="1" applyAlignment="1">
      <alignment wrapText="1"/>
      <protection/>
    </xf>
    <xf numFmtId="0" fontId="5" fillId="0" borderId="0" xfId="42" applyFont="1" applyAlignment="1">
      <alignment vertical="top" wrapText="1"/>
      <protection/>
    </xf>
    <xf numFmtId="0" fontId="3" fillId="0" borderId="0" xfId="42" applyFont="1" applyFill="1" applyAlignment="1">
      <alignment/>
      <protection/>
    </xf>
    <xf numFmtId="181" fontId="3" fillId="0" borderId="10" xfId="42" applyNumberFormat="1" applyFont="1" applyFill="1" applyBorder="1" applyAlignment="1">
      <alignment horizontal="center" vertical="top" wrapText="1"/>
      <protection/>
    </xf>
    <xf numFmtId="181" fontId="46" fillId="0" borderId="10" xfId="0" applyNumberFormat="1" applyFont="1" applyFill="1" applyBorder="1" applyAlignment="1">
      <alignment horizontal="center" vertical="top"/>
    </xf>
    <xf numFmtId="0" fontId="46" fillId="0" borderId="10" xfId="0" applyFont="1" applyFill="1" applyBorder="1" applyAlignment="1">
      <alignment horizontal="left" vertical="top" wrapText="1"/>
    </xf>
    <xf numFmtId="4" fontId="48" fillId="0" borderId="10" xfId="0" applyNumberFormat="1" applyFont="1" applyFill="1" applyBorder="1" applyAlignment="1">
      <alignment horizontal="center" vertical="top"/>
    </xf>
    <xf numFmtId="4" fontId="3" fillId="34" borderId="10" xfId="42" applyNumberFormat="1" applyFont="1" applyFill="1" applyBorder="1" applyAlignment="1">
      <alignment horizontal="center" vertical="top" wrapText="1"/>
      <protection/>
    </xf>
    <xf numFmtId="4" fontId="3" fillId="34" borderId="10" xfId="0" applyNumberFormat="1" applyFont="1" applyFill="1" applyBorder="1" applyAlignment="1">
      <alignment horizontal="center" vertical="top"/>
    </xf>
    <xf numFmtId="0" fontId="47" fillId="0" borderId="10" xfId="0" applyFont="1" applyFill="1" applyBorder="1" applyAlignment="1">
      <alignment horizontal="left" vertical="top" wrapText="1"/>
    </xf>
    <xf numFmtId="0" fontId="46" fillId="0" borderId="10" xfId="42" applyFont="1" applyFill="1" applyBorder="1" applyAlignment="1">
      <alignment horizontal="left" vertical="top" wrapText="1"/>
      <protection/>
    </xf>
    <xf numFmtId="0" fontId="3" fillId="34" borderId="10" xfId="42" applyFont="1" applyFill="1" applyBorder="1" applyAlignment="1">
      <alignment horizontal="center" vertical="top" wrapText="1"/>
      <protection/>
    </xf>
    <xf numFmtId="0" fontId="3" fillId="34" borderId="10" xfId="42" applyFont="1" applyFill="1" applyBorder="1" applyAlignment="1">
      <alignment horizontal="left" vertical="top" wrapText="1"/>
      <protection/>
    </xf>
    <xf numFmtId="0" fontId="46" fillId="34" borderId="10" xfId="0" applyFont="1" applyFill="1" applyBorder="1" applyAlignment="1">
      <alignment vertical="top" wrapText="1"/>
    </xf>
    <xf numFmtId="181" fontId="3" fillId="34" borderId="10" xfId="42" applyNumberFormat="1" applyFont="1" applyFill="1" applyBorder="1" applyAlignment="1">
      <alignment horizontal="center" vertical="top" wrapText="1"/>
      <protection/>
    </xf>
    <xf numFmtId="0" fontId="46" fillId="34" borderId="10" xfId="42" applyFont="1" applyFill="1" applyBorder="1" applyAlignment="1">
      <alignment horizontal="left" vertical="top" wrapText="1"/>
      <protection/>
    </xf>
    <xf numFmtId="0" fontId="3" fillId="34" borderId="10" xfId="0" applyFont="1" applyFill="1" applyBorder="1" applyAlignment="1">
      <alignment horizontal="center" vertical="top"/>
    </xf>
    <xf numFmtId="0" fontId="3" fillId="34" borderId="10" xfId="0" applyFont="1" applyFill="1" applyBorder="1" applyAlignment="1">
      <alignment vertical="top" wrapText="1"/>
    </xf>
    <xf numFmtId="0" fontId="3" fillId="34" borderId="0" xfId="0" applyFont="1" applyFill="1" applyAlignment="1">
      <alignment wrapText="1"/>
    </xf>
    <xf numFmtId="4" fontId="7" fillId="0" borderId="10" xfId="0" applyNumberFormat="1" applyFont="1" applyFill="1" applyBorder="1" applyAlignment="1">
      <alignment horizontal="center" vertical="top" wrapText="1"/>
    </xf>
    <xf numFmtId="0" fontId="3" fillId="0" borderId="10" xfId="42" applyFont="1" applyBorder="1" applyAlignment="1">
      <alignment horizontal="center" vertical="center" wrapText="1"/>
      <protection/>
    </xf>
    <xf numFmtId="0" fontId="4" fillId="0" borderId="11" xfId="42" applyFont="1" applyBorder="1" applyAlignment="1">
      <alignment horizontal="right"/>
      <protection/>
    </xf>
    <xf numFmtId="0" fontId="3" fillId="0" borderId="10" xfId="0" applyFont="1" applyFill="1" applyBorder="1" applyAlignment="1">
      <alignment horizontal="right" vertical="top"/>
    </xf>
    <xf numFmtId="4" fontId="49" fillId="0" borderId="10" xfId="0" applyNumberFormat="1" applyFont="1" applyFill="1" applyBorder="1" applyAlignment="1">
      <alignment horizontal="left" vertical="top"/>
    </xf>
    <xf numFmtId="181" fontId="5" fillId="0" borderId="0" xfId="42" applyNumberFormat="1" applyFont="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Alignment="1">
      <alignment horizontal="center" wrapText="1"/>
      <protection/>
    </xf>
    <xf numFmtId="0" fontId="3" fillId="0" borderId="0" xfId="42" applyFont="1" applyAlignment="1">
      <alignment horizontal="center" wrapText="1"/>
      <protection/>
    </xf>
    <xf numFmtId="0" fontId="6" fillId="0" borderId="0" xfId="42" applyFont="1" applyFill="1" applyAlignment="1">
      <alignment horizontal="left" vertical="top" wrapText="1"/>
      <protection/>
    </xf>
    <xf numFmtId="0" fontId="43" fillId="0" borderId="0" xfId="0" applyFont="1" applyFill="1" applyAlignment="1">
      <alignment wrapText="1"/>
    </xf>
    <xf numFmtId="0" fontId="4" fillId="0" borderId="0" xfId="42" applyFont="1" applyAlignment="1">
      <alignment horizontal="right" wrapText="1"/>
      <protection/>
    </xf>
    <xf numFmtId="0" fontId="5" fillId="0" borderId="0" xfId="42" applyFont="1" applyAlignment="1">
      <alignment vertical="center" wrapText="1"/>
      <protection/>
    </xf>
    <xf numFmtId="0" fontId="5" fillId="0" borderId="0" xfId="0" applyFont="1" applyAlignment="1">
      <alignment horizontal="right"/>
    </xf>
    <xf numFmtId="0" fontId="3" fillId="0" borderId="0" xfId="42" applyFont="1" applyAlignment="1">
      <alignment horizontal="left" vertical="center" wrapText="1" shrinkToFit="1"/>
      <protection/>
    </xf>
    <xf numFmtId="0" fontId="3" fillId="0" borderId="0" xfId="42" applyFont="1" applyFill="1" applyAlignment="1">
      <alignment horizontal="left" wrapText="1" shrinkToFit="1"/>
      <protection/>
    </xf>
    <xf numFmtId="0" fontId="5" fillId="0" borderId="0" xfId="42" applyFont="1" applyAlignment="1">
      <alignment horizontal="left" wrapText="1"/>
      <protection/>
    </xf>
    <xf numFmtId="0" fontId="3" fillId="0" borderId="0" xfId="0" applyFont="1" applyAlignment="1">
      <alignment/>
    </xf>
    <xf numFmtId="0" fontId="0" fillId="0" borderId="0" xfId="0" applyAlignment="1">
      <alignment/>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spėjimo tekstas" xfId="44"/>
    <cellStyle name="Išvestis" xfId="45"/>
    <cellStyle name="Įvestis" xfId="46"/>
    <cellStyle name="Comma" xfId="47"/>
    <cellStyle name="Comma [0]" xfId="48"/>
    <cellStyle name="Kablelis 7" xfId="49"/>
    <cellStyle name="Neutralus" xfId="50"/>
    <cellStyle name="Paryškinimas 1" xfId="51"/>
    <cellStyle name="Paryškinimas 2" xfId="52"/>
    <cellStyle name="Paryškinimas 3" xfId="53"/>
    <cellStyle name="Paryškinimas 4" xfId="54"/>
    <cellStyle name="Paryškinimas 5" xfId="55"/>
    <cellStyle name="Paryškinimas 6" xfId="56"/>
    <cellStyle name="Pastaba" xfId="57"/>
    <cellStyle name="Pavadinimas" xfId="58"/>
    <cellStyle name="Percent" xfId="59"/>
    <cellStyle name="Skaičiavimas" xfId="60"/>
    <cellStyle name="Suma" xfId="61"/>
    <cellStyle name="Susietas langelis" xfId="62"/>
    <cellStyle name="Tikrinimo langelis"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70" zoomScaleNormal="70" zoomScalePageLayoutView="0" workbookViewId="0" topLeftCell="A1">
      <selection activeCell="P21" sqref="P21"/>
    </sheetView>
  </sheetViews>
  <sheetFormatPr defaultColWidth="9.140625" defaultRowHeight="15"/>
  <cols>
    <col min="1" max="1" width="2.28125" style="3" customWidth="1"/>
    <col min="2" max="2" width="6.140625" style="3" customWidth="1"/>
    <col min="3" max="3" width="16.28125" style="3" customWidth="1"/>
    <col min="4" max="4" width="20.00390625" style="3" customWidth="1"/>
    <col min="5" max="5" width="17.57421875" style="3" customWidth="1"/>
    <col min="6" max="6" width="17.140625" style="3" customWidth="1"/>
    <col min="7" max="7" width="13.140625" style="3" customWidth="1"/>
    <col min="8" max="8" width="19.00390625" style="3" customWidth="1"/>
    <col min="9" max="9" width="14.421875" style="3" customWidth="1"/>
    <col min="10" max="10" width="11.7109375" style="3" customWidth="1"/>
    <col min="11" max="11" width="15.140625" style="3" customWidth="1"/>
    <col min="12" max="12" width="20.00390625" style="3" customWidth="1"/>
    <col min="13" max="13" width="35.57421875" style="3" customWidth="1"/>
    <col min="14" max="14" width="8.8515625" style="10" customWidth="1"/>
    <col min="15" max="16384" width="9.140625" style="10" customWidth="1"/>
  </cols>
  <sheetData>
    <row r="1" spans="11:13" ht="15.75">
      <c r="K1" s="61"/>
      <c r="L1" s="61"/>
      <c r="M1" s="61"/>
    </row>
    <row r="2" spans="2:13" ht="15.75">
      <c r="B2" s="1"/>
      <c r="C2" s="1"/>
      <c r="D2" s="1"/>
      <c r="E2" s="1"/>
      <c r="F2" s="1"/>
      <c r="G2" s="1"/>
      <c r="H2" s="1"/>
      <c r="J2" s="29"/>
      <c r="K2" s="62" t="s">
        <v>51</v>
      </c>
      <c r="L2" s="62"/>
      <c r="M2" s="62"/>
    </row>
    <row r="3" spans="2:13" ht="15.75">
      <c r="B3" s="16"/>
      <c r="C3" s="16"/>
      <c r="D3" s="16"/>
      <c r="E3" s="16"/>
      <c r="F3" s="16"/>
      <c r="G3" s="16"/>
      <c r="H3" s="16"/>
      <c r="J3" s="30"/>
      <c r="K3" s="62" t="s">
        <v>52</v>
      </c>
      <c r="L3" s="62"/>
      <c r="M3" s="62"/>
    </row>
    <row r="4" spans="2:13" ht="15.75">
      <c r="B4" s="16"/>
      <c r="C4" s="16"/>
      <c r="D4" s="16"/>
      <c r="E4" s="16"/>
      <c r="F4" s="16"/>
      <c r="G4" s="10"/>
      <c r="H4" s="10"/>
      <c r="I4" s="17"/>
      <c r="J4" s="10"/>
      <c r="K4" s="62" t="s">
        <v>38</v>
      </c>
      <c r="L4" s="62"/>
      <c r="M4" s="62"/>
    </row>
    <row r="5" spans="2:19" ht="15.75" hidden="1">
      <c r="B5" s="16"/>
      <c r="C5" s="16"/>
      <c r="D5" s="16"/>
      <c r="E5" s="16"/>
      <c r="F5" s="16"/>
      <c r="G5" s="16"/>
      <c r="H5" s="16"/>
      <c r="I5" s="17"/>
      <c r="K5" s="18" t="s">
        <v>54</v>
      </c>
      <c r="L5" s="18"/>
      <c r="M5" s="18"/>
      <c r="R5" s="3"/>
      <c r="S5" s="3"/>
    </row>
    <row r="6" spans="2:19" ht="15.75" customHeight="1" hidden="1">
      <c r="B6" s="16"/>
      <c r="C6" s="16"/>
      <c r="D6" s="16"/>
      <c r="E6" s="16"/>
      <c r="F6" s="16"/>
      <c r="G6" s="16"/>
      <c r="H6" s="16"/>
      <c r="I6" s="17"/>
      <c r="K6" s="18" t="s">
        <v>44</v>
      </c>
      <c r="L6" s="17"/>
      <c r="M6" s="17"/>
      <c r="P6" s="28"/>
      <c r="Q6" s="28"/>
      <c r="R6" s="28"/>
      <c r="S6" s="28"/>
    </row>
    <row r="7" spans="2:13" ht="15.75" customHeight="1" hidden="1">
      <c r="B7" s="16"/>
      <c r="C7" s="16"/>
      <c r="D7" s="16"/>
      <c r="E7" s="16"/>
      <c r="F7" s="16"/>
      <c r="G7" s="16"/>
      <c r="H7" s="16"/>
      <c r="I7" s="17"/>
      <c r="K7" s="17" t="s">
        <v>55</v>
      </c>
      <c r="L7" s="17"/>
      <c r="M7" s="5"/>
    </row>
    <row r="8" spans="2:13" ht="15.75" customHeight="1" hidden="1">
      <c r="B8" s="16"/>
      <c r="C8" s="16"/>
      <c r="D8" s="16"/>
      <c r="E8" s="16"/>
      <c r="F8" s="16"/>
      <c r="G8" s="16"/>
      <c r="H8" s="16"/>
      <c r="I8" s="17"/>
      <c r="J8" s="10"/>
      <c r="K8" s="17" t="s">
        <v>56</v>
      </c>
      <c r="L8" s="17"/>
      <c r="M8" s="5"/>
    </row>
    <row r="9" spans="2:13" ht="15.75" customHeight="1" hidden="1">
      <c r="B9" s="16"/>
      <c r="C9" s="16"/>
      <c r="D9" s="16"/>
      <c r="E9" s="16"/>
      <c r="F9" s="16"/>
      <c r="G9" s="16"/>
      <c r="H9" s="16"/>
      <c r="I9" s="17"/>
      <c r="J9" s="10"/>
      <c r="K9" s="17" t="s">
        <v>57</v>
      </c>
      <c r="L9" s="17"/>
      <c r="M9" s="5"/>
    </row>
    <row r="10" ht="15.75" hidden="1">
      <c r="K10" s="3" t="s">
        <v>59</v>
      </c>
    </row>
    <row r="11" ht="15.75" hidden="1">
      <c r="K11" s="3" t="s">
        <v>60</v>
      </c>
    </row>
    <row r="12" ht="15.75" hidden="1">
      <c r="K12" s="3" t="s">
        <v>64</v>
      </c>
    </row>
    <row r="13" ht="15.75" hidden="1">
      <c r="K13" s="3" t="s">
        <v>65</v>
      </c>
    </row>
    <row r="14" ht="15.75" hidden="1">
      <c r="K14" s="3" t="s">
        <v>66</v>
      </c>
    </row>
    <row r="15" spans="11:13" ht="15.75" hidden="1">
      <c r="K15" s="65" t="s">
        <v>67</v>
      </c>
      <c r="L15" s="66"/>
      <c r="M15" s="66"/>
    </row>
    <row r="16" spans="11:13" ht="15.75" hidden="1">
      <c r="K16" s="65" t="s">
        <v>68</v>
      </c>
      <c r="L16" s="66"/>
      <c r="M16" s="66"/>
    </row>
    <row r="17" spans="2:15" ht="34.5" customHeight="1">
      <c r="B17" s="16"/>
      <c r="C17" s="16"/>
      <c r="D17" s="16"/>
      <c r="E17" s="16"/>
      <c r="F17" s="16"/>
      <c r="G17" s="10"/>
      <c r="H17" s="10"/>
      <c r="I17" s="17"/>
      <c r="J17" s="17"/>
      <c r="K17" s="63" t="s">
        <v>72</v>
      </c>
      <c r="L17" s="63"/>
      <c r="M17" s="63"/>
      <c r="N17" s="27"/>
      <c r="O17" s="27"/>
    </row>
    <row r="18" spans="2:13" ht="15.75" customHeight="1">
      <c r="B18" s="16"/>
      <c r="C18" s="16"/>
      <c r="D18" s="16"/>
      <c r="E18" s="16"/>
      <c r="F18" s="16"/>
      <c r="G18" s="16"/>
      <c r="H18" s="16"/>
      <c r="I18" s="17"/>
      <c r="J18" s="17"/>
      <c r="K18" s="17"/>
      <c r="L18" s="17"/>
      <c r="M18" s="16"/>
    </row>
    <row r="19" spans="2:13" ht="15.75">
      <c r="B19" s="5"/>
      <c r="C19" s="5"/>
      <c r="D19" s="5"/>
      <c r="E19" s="5"/>
      <c r="F19" s="5"/>
      <c r="G19" s="5"/>
      <c r="H19" s="5"/>
      <c r="I19" s="5"/>
      <c r="J19" s="5"/>
      <c r="K19" s="5"/>
      <c r="L19" s="5"/>
      <c r="M19" s="5"/>
    </row>
    <row r="20" spans="2:13" ht="15.75" customHeight="1">
      <c r="B20" s="55" t="s">
        <v>45</v>
      </c>
      <c r="C20" s="56"/>
      <c r="D20" s="56"/>
      <c r="E20" s="56"/>
      <c r="F20" s="56"/>
      <c r="G20" s="56"/>
      <c r="H20" s="56"/>
      <c r="I20" s="56"/>
      <c r="J20" s="56"/>
      <c r="K20" s="56"/>
      <c r="L20" s="56"/>
      <c r="M20" s="56"/>
    </row>
    <row r="21" spans="2:13" ht="33" customHeight="1">
      <c r="B21" s="55" t="s">
        <v>46</v>
      </c>
      <c r="C21" s="56"/>
      <c r="D21" s="56"/>
      <c r="E21" s="56"/>
      <c r="F21" s="56"/>
      <c r="G21" s="56"/>
      <c r="H21" s="56"/>
      <c r="I21" s="56"/>
      <c r="J21" s="56"/>
      <c r="K21" s="56"/>
      <c r="L21" s="56"/>
      <c r="M21" s="56"/>
    </row>
    <row r="22" spans="2:13" ht="15.75">
      <c r="B22" s="64" t="s">
        <v>53</v>
      </c>
      <c r="C22" s="64"/>
      <c r="D22" s="64"/>
      <c r="E22" s="64"/>
      <c r="F22" s="64"/>
      <c r="G22" s="64"/>
      <c r="H22" s="64"/>
      <c r="I22" s="64"/>
      <c r="J22" s="64"/>
      <c r="K22" s="64"/>
      <c r="L22" s="64"/>
      <c r="M22" s="64"/>
    </row>
    <row r="23" spans="2:13" ht="15.75">
      <c r="B23" s="6"/>
      <c r="C23" s="6"/>
      <c r="D23" s="6"/>
      <c r="E23" s="6"/>
      <c r="F23" s="59"/>
      <c r="G23" s="59"/>
      <c r="H23" s="59"/>
      <c r="I23" s="59"/>
      <c r="J23" s="59"/>
      <c r="K23" s="59"/>
      <c r="L23" s="57"/>
      <c r="M23" s="58"/>
    </row>
    <row r="24" spans="2:13" ht="15.75">
      <c r="B24" s="6"/>
      <c r="C24" s="6"/>
      <c r="D24" s="6"/>
      <c r="E24" s="52">
        <v>42508</v>
      </c>
      <c r="F24" s="52"/>
      <c r="G24" s="60" t="s">
        <v>15</v>
      </c>
      <c r="H24" s="60"/>
      <c r="I24" s="7"/>
      <c r="J24" s="6"/>
      <c r="K24" s="6"/>
      <c r="L24" s="53"/>
      <c r="M24" s="54"/>
    </row>
    <row r="25" spans="2:13" ht="15.75">
      <c r="B25" s="1"/>
      <c r="C25" s="1"/>
      <c r="D25" s="1"/>
      <c r="E25" s="49"/>
      <c r="F25" s="49"/>
      <c r="G25" s="49"/>
      <c r="H25" s="49"/>
      <c r="I25" s="1"/>
      <c r="J25" s="1"/>
      <c r="K25" s="1"/>
      <c r="L25" s="1"/>
      <c r="M25" s="1"/>
    </row>
    <row r="26" spans="2:13" ht="15.75">
      <c r="B26" s="1"/>
      <c r="C26" s="1"/>
      <c r="D26" s="1"/>
      <c r="E26" s="8"/>
      <c r="F26" s="8"/>
      <c r="G26" s="8"/>
      <c r="H26" s="8"/>
      <c r="I26" s="1"/>
      <c r="J26" s="1"/>
      <c r="K26" s="1"/>
      <c r="L26" s="1"/>
      <c r="M26" s="1"/>
    </row>
    <row r="27" spans="2:13" ht="15" customHeight="1">
      <c r="B27" s="48" t="s">
        <v>0</v>
      </c>
      <c r="C27" s="48" t="s">
        <v>5</v>
      </c>
      <c r="D27" s="48" t="s">
        <v>36</v>
      </c>
      <c r="E27" s="48" t="s">
        <v>10</v>
      </c>
      <c r="F27" s="48"/>
      <c r="G27" s="48"/>
      <c r="H27" s="48"/>
      <c r="I27" s="48"/>
      <c r="J27" s="48"/>
      <c r="K27" s="48"/>
      <c r="L27" s="48" t="s">
        <v>6</v>
      </c>
      <c r="M27" s="48" t="s">
        <v>37</v>
      </c>
    </row>
    <row r="28" spans="2:13" ht="31.5" customHeight="1">
      <c r="B28" s="48"/>
      <c r="C28" s="48"/>
      <c r="D28" s="48"/>
      <c r="E28" s="48" t="s">
        <v>7</v>
      </c>
      <c r="F28" s="48" t="s">
        <v>3</v>
      </c>
      <c r="G28" s="48"/>
      <c r="H28" s="48" t="s">
        <v>1</v>
      </c>
      <c r="I28" s="48"/>
      <c r="J28" s="48"/>
      <c r="K28" s="48"/>
      <c r="L28" s="48"/>
      <c r="M28" s="48"/>
    </row>
    <row r="29" spans="2:13" ht="15.75">
      <c r="B29" s="48"/>
      <c r="C29" s="48"/>
      <c r="D29" s="48"/>
      <c r="E29" s="48"/>
      <c r="F29" s="48" t="s">
        <v>8</v>
      </c>
      <c r="G29" s="48" t="s">
        <v>4</v>
      </c>
      <c r="H29" s="48"/>
      <c r="I29" s="48"/>
      <c r="J29" s="48"/>
      <c r="K29" s="48"/>
      <c r="L29" s="48"/>
      <c r="M29" s="48"/>
    </row>
    <row r="30" spans="2:13" ht="15.75">
      <c r="B30" s="48"/>
      <c r="C30" s="48"/>
      <c r="D30" s="48"/>
      <c r="E30" s="48"/>
      <c r="F30" s="48"/>
      <c r="G30" s="48" t="s">
        <v>48</v>
      </c>
      <c r="H30" s="48" t="s">
        <v>12</v>
      </c>
      <c r="I30" s="48"/>
      <c r="J30" s="48"/>
      <c r="K30" s="48"/>
      <c r="L30" s="48"/>
      <c r="M30" s="48"/>
    </row>
    <row r="31" spans="2:13" ht="63">
      <c r="B31" s="48"/>
      <c r="C31" s="48"/>
      <c r="D31" s="48"/>
      <c r="E31" s="48"/>
      <c r="F31" s="48"/>
      <c r="G31" s="48"/>
      <c r="H31" s="2" t="s">
        <v>47</v>
      </c>
      <c r="I31" s="2" t="s">
        <v>49</v>
      </c>
      <c r="J31" s="2" t="s">
        <v>50</v>
      </c>
      <c r="K31" s="2" t="s">
        <v>9</v>
      </c>
      <c r="L31" s="48"/>
      <c r="M31" s="48"/>
    </row>
    <row r="32" spans="2:13" ht="15.75">
      <c r="B32" s="4">
        <v>1</v>
      </c>
      <c r="C32" s="4">
        <v>2</v>
      </c>
      <c r="D32" s="4">
        <v>3</v>
      </c>
      <c r="E32" s="4">
        <v>4</v>
      </c>
      <c r="F32" s="4">
        <v>5</v>
      </c>
      <c r="G32" s="4">
        <v>6</v>
      </c>
      <c r="H32" s="4">
        <v>7</v>
      </c>
      <c r="I32" s="4">
        <v>8</v>
      </c>
      <c r="J32" s="4">
        <v>9</v>
      </c>
      <c r="K32" s="4">
        <v>10</v>
      </c>
      <c r="L32" s="4">
        <v>11</v>
      </c>
      <c r="M32" s="4">
        <v>12</v>
      </c>
    </row>
    <row r="33" spans="2:13" s="9" customFormat="1" ht="275.25" customHeight="1">
      <c r="B33" s="39" t="s">
        <v>14</v>
      </c>
      <c r="C33" s="40" t="s">
        <v>16</v>
      </c>
      <c r="D33" s="41" t="s">
        <v>17</v>
      </c>
      <c r="E33" s="12">
        <f>SUM(F33:K33)</f>
        <v>4029339.5300000003</v>
      </c>
      <c r="F33" s="12">
        <v>2941503.89</v>
      </c>
      <c r="G33" s="12">
        <v>0</v>
      </c>
      <c r="H33" s="12">
        <v>0</v>
      </c>
      <c r="I33" s="12">
        <v>1087835.64</v>
      </c>
      <c r="J33" s="35">
        <v>0</v>
      </c>
      <c r="K33" s="35">
        <v>0</v>
      </c>
      <c r="L33" s="42">
        <v>42705</v>
      </c>
      <c r="M33" s="43" t="s">
        <v>21</v>
      </c>
    </row>
    <row r="34" spans="2:13" ht="94.5">
      <c r="B34" s="19" t="s">
        <v>13</v>
      </c>
      <c r="C34" s="20" t="s">
        <v>18</v>
      </c>
      <c r="D34" s="33" t="s">
        <v>19</v>
      </c>
      <c r="E34" s="12">
        <f aca="true" t="shared" si="0" ref="E34:E42">F34+G34+H34+I34+J34+K34</f>
        <v>20748906.02</v>
      </c>
      <c r="F34" s="14">
        <v>9156733.52</v>
      </c>
      <c r="G34" s="15">
        <v>0</v>
      </c>
      <c r="H34" s="15">
        <v>0</v>
      </c>
      <c r="I34" s="15">
        <v>0</v>
      </c>
      <c r="J34" s="15">
        <v>0</v>
      </c>
      <c r="K34" s="15">
        <v>11592172.5</v>
      </c>
      <c r="L34" s="31">
        <v>42705</v>
      </c>
      <c r="M34" s="38" t="s">
        <v>20</v>
      </c>
    </row>
    <row r="35" spans="2:14" s="9" customFormat="1" ht="78.75">
      <c r="B35" s="44" t="s">
        <v>22</v>
      </c>
      <c r="C35" s="45" t="s">
        <v>29</v>
      </c>
      <c r="D35" s="45" t="s">
        <v>23</v>
      </c>
      <c r="E35" s="12">
        <f>SUM(F35:K35)</f>
        <v>3147384.09</v>
      </c>
      <c r="F35" s="14">
        <v>2263659.82</v>
      </c>
      <c r="G35" s="14">
        <v>0</v>
      </c>
      <c r="H35" s="14">
        <v>0</v>
      </c>
      <c r="I35" s="14">
        <v>883724.27</v>
      </c>
      <c r="J35" s="36">
        <v>0</v>
      </c>
      <c r="K35" s="36">
        <v>0</v>
      </c>
      <c r="L35" s="42">
        <v>42689</v>
      </c>
      <c r="M35" s="43" t="s">
        <v>20</v>
      </c>
      <c r="N35" s="46"/>
    </row>
    <row r="36" spans="1:14" ht="107.25" customHeight="1">
      <c r="A36" s="9"/>
      <c r="B36" s="23" t="s">
        <v>24</v>
      </c>
      <c r="C36" s="24" t="s">
        <v>30</v>
      </c>
      <c r="D36" s="24" t="s">
        <v>58</v>
      </c>
      <c r="E36" s="12">
        <f t="shared" si="0"/>
        <v>3445950.18</v>
      </c>
      <c r="F36" s="34">
        <v>2201697.6</v>
      </c>
      <c r="G36" s="14">
        <v>0</v>
      </c>
      <c r="H36" s="14">
        <v>0</v>
      </c>
      <c r="I36" s="25">
        <v>306942.29</v>
      </c>
      <c r="J36" s="14">
        <v>0</v>
      </c>
      <c r="K36" s="34">
        <v>937310.29</v>
      </c>
      <c r="L36" s="31">
        <v>43069</v>
      </c>
      <c r="M36" s="38" t="s">
        <v>31</v>
      </c>
      <c r="N36" s="11"/>
    </row>
    <row r="37" spans="1:14" ht="107.25" customHeight="1" hidden="1">
      <c r="A37" s="9"/>
      <c r="B37" s="23"/>
      <c r="C37" s="24"/>
      <c r="D37" s="24"/>
      <c r="E37" s="12">
        <v>6731693.81</v>
      </c>
      <c r="F37" s="34">
        <v>4300546.07</v>
      </c>
      <c r="G37" s="14"/>
      <c r="H37" s="14"/>
      <c r="I37" s="25">
        <v>2431147.74</v>
      </c>
      <c r="J37" s="14"/>
      <c r="K37" s="34"/>
      <c r="L37" s="31"/>
      <c r="M37" s="13"/>
      <c r="N37" s="11"/>
    </row>
    <row r="38" spans="1:14" ht="122.25" customHeight="1">
      <c r="A38" s="9"/>
      <c r="B38" s="23" t="s">
        <v>25</v>
      </c>
      <c r="C38" s="24" t="s">
        <v>34</v>
      </c>
      <c r="D38" s="21" t="s">
        <v>33</v>
      </c>
      <c r="E38" s="12">
        <f>SUM(F38:K38)</f>
        <v>6713013.800000001</v>
      </c>
      <c r="F38" s="47">
        <v>4298716.82</v>
      </c>
      <c r="G38" s="14">
        <v>0</v>
      </c>
      <c r="H38" s="14">
        <v>0</v>
      </c>
      <c r="I38" s="47">
        <v>2414296.98</v>
      </c>
      <c r="J38" s="14">
        <v>0</v>
      </c>
      <c r="K38" s="25">
        <v>0</v>
      </c>
      <c r="L38" s="32">
        <v>42675</v>
      </c>
      <c r="M38" s="24" t="s">
        <v>69</v>
      </c>
      <c r="N38" s="11"/>
    </row>
    <row r="39" spans="1:14" ht="94.5">
      <c r="A39" s="9"/>
      <c r="B39" s="23" t="s">
        <v>26</v>
      </c>
      <c r="C39" s="24" t="s">
        <v>35</v>
      </c>
      <c r="D39" s="21" t="s">
        <v>32</v>
      </c>
      <c r="E39" s="12">
        <f t="shared" si="0"/>
        <v>2220731.1799999997</v>
      </c>
      <c r="F39" s="25">
        <v>1111817.98</v>
      </c>
      <c r="G39" s="14">
        <v>0</v>
      </c>
      <c r="H39" s="14">
        <v>0</v>
      </c>
      <c r="I39" s="14">
        <v>0</v>
      </c>
      <c r="J39" s="14">
        <v>0</v>
      </c>
      <c r="K39" s="25">
        <v>1108913.2</v>
      </c>
      <c r="L39" s="32">
        <v>42675</v>
      </c>
      <c r="M39" s="26" t="s">
        <v>70</v>
      </c>
      <c r="N39" s="11"/>
    </row>
    <row r="40" spans="1:14" ht="255">
      <c r="A40" s="9"/>
      <c r="B40" s="23" t="s">
        <v>27</v>
      </c>
      <c r="C40" s="33" t="s">
        <v>39</v>
      </c>
      <c r="D40" s="24" t="s">
        <v>40</v>
      </c>
      <c r="E40" s="12">
        <f t="shared" si="0"/>
        <v>3907610.4099999997</v>
      </c>
      <c r="F40" s="25">
        <v>2468262.88</v>
      </c>
      <c r="G40" s="14">
        <v>0</v>
      </c>
      <c r="H40" s="14">
        <v>0</v>
      </c>
      <c r="I40" s="25">
        <v>719673.76</v>
      </c>
      <c r="J40" s="14">
        <v>0</v>
      </c>
      <c r="K40" s="25">
        <v>719673.77</v>
      </c>
      <c r="L40" s="31">
        <v>42704</v>
      </c>
      <c r="M40" s="37" t="s">
        <v>71</v>
      </c>
      <c r="N40" s="11"/>
    </row>
    <row r="41" spans="1:14" ht="255">
      <c r="A41" s="9"/>
      <c r="B41" s="23" t="s">
        <v>28</v>
      </c>
      <c r="C41" s="24" t="s">
        <v>42</v>
      </c>
      <c r="D41" s="24" t="s">
        <v>41</v>
      </c>
      <c r="E41" s="12">
        <f t="shared" si="0"/>
        <v>3275519.07</v>
      </c>
      <c r="F41" s="25">
        <v>2260601.75</v>
      </c>
      <c r="G41" s="14">
        <v>0</v>
      </c>
      <c r="H41" s="14">
        <v>0</v>
      </c>
      <c r="I41" s="14">
        <v>0</v>
      </c>
      <c r="J41" s="14">
        <v>0</v>
      </c>
      <c r="K41" s="25">
        <v>1014917.32</v>
      </c>
      <c r="L41" s="31">
        <v>42675</v>
      </c>
      <c r="M41" s="37" t="s">
        <v>43</v>
      </c>
      <c r="N41" s="11"/>
    </row>
    <row r="42" spans="1:14" ht="128.25" customHeight="1">
      <c r="A42" s="9"/>
      <c r="B42" s="23" t="s">
        <v>61</v>
      </c>
      <c r="C42" s="20" t="s">
        <v>16</v>
      </c>
      <c r="D42" s="21" t="s">
        <v>62</v>
      </c>
      <c r="E42" s="12">
        <f t="shared" si="0"/>
        <v>561797.27</v>
      </c>
      <c r="F42" s="25">
        <v>280898.64</v>
      </c>
      <c r="G42" s="14">
        <v>0</v>
      </c>
      <c r="H42" s="14">
        <v>0</v>
      </c>
      <c r="I42" s="14">
        <v>0</v>
      </c>
      <c r="J42" s="14">
        <v>0</v>
      </c>
      <c r="K42" s="25">
        <v>280898.63</v>
      </c>
      <c r="L42" s="31">
        <v>43448</v>
      </c>
      <c r="M42" s="26" t="s">
        <v>63</v>
      </c>
      <c r="N42" s="11"/>
    </row>
    <row r="43" spans="1:14" ht="36" customHeight="1">
      <c r="A43" s="9"/>
      <c r="B43" s="50" t="s">
        <v>2</v>
      </c>
      <c r="C43" s="50"/>
      <c r="D43" s="50"/>
      <c r="E43" s="25">
        <f>E33+E34+E35+E36+E38+E39+E40+E41+E42</f>
        <v>48050251.550000004</v>
      </c>
      <c r="F43" s="25">
        <f>F33+F34+F35+F36+F38+F39+F40+F41+F42</f>
        <v>26983892.9</v>
      </c>
      <c r="G43" s="25">
        <f>SUM(G33:G42)</f>
        <v>0</v>
      </c>
      <c r="H43" s="25">
        <f>SUM(H33:H42)</f>
        <v>0</v>
      </c>
      <c r="I43" s="25">
        <f>I33+I34+I35+I36+I38+I39+I40+I41+I42</f>
        <v>5412472.9399999995</v>
      </c>
      <c r="J43" s="25">
        <f>SUM(J33:J42)</f>
        <v>0</v>
      </c>
      <c r="K43" s="25">
        <f>K33+K34+K35+K36+K38+K39+K40+K41+K42</f>
        <v>15653885.709999999</v>
      </c>
      <c r="L43" s="22"/>
      <c r="M43" s="26"/>
      <c r="N43" s="11"/>
    </row>
    <row r="44" spans="1:14" ht="37.5" customHeight="1">
      <c r="A44" s="9"/>
      <c r="B44" s="50" t="s">
        <v>11</v>
      </c>
      <c r="C44" s="50"/>
      <c r="D44" s="50"/>
      <c r="E44" s="50"/>
      <c r="F44" s="51">
        <v>28949521.09</v>
      </c>
      <c r="G44" s="51"/>
      <c r="H44" s="51"/>
      <c r="I44" s="51"/>
      <c r="J44" s="51"/>
      <c r="K44" s="51"/>
      <c r="L44" s="51"/>
      <c r="M44" s="51"/>
      <c r="N44" s="11"/>
    </row>
  </sheetData>
  <sheetProtection/>
  <mergeCells count="32">
    <mergeCell ref="K1:M1"/>
    <mergeCell ref="K2:M2"/>
    <mergeCell ref="K3:M3"/>
    <mergeCell ref="K4:M4"/>
    <mergeCell ref="K17:M17"/>
    <mergeCell ref="B22:M22"/>
    <mergeCell ref="K16:M16"/>
    <mergeCell ref="K15:M15"/>
    <mergeCell ref="B20:M20"/>
    <mergeCell ref="E24:F24"/>
    <mergeCell ref="L24:M24"/>
    <mergeCell ref="B21:M21"/>
    <mergeCell ref="L23:M23"/>
    <mergeCell ref="F23:K23"/>
    <mergeCell ref="G24:H24"/>
    <mergeCell ref="B43:D43"/>
    <mergeCell ref="B44:E44"/>
    <mergeCell ref="F44:M44"/>
    <mergeCell ref="C27:C31"/>
    <mergeCell ref="M27:M31"/>
    <mergeCell ref="H28:K28"/>
    <mergeCell ref="G30:G31"/>
    <mergeCell ref="D27:D31"/>
    <mergeCell ref="B27:B31"/>
    <mergeCell ref="F28:G28"/>
    <mergeCell ref="H30:K30"/>
    <mergeCell ref="F29:F31"/>
    <mergeCell ref="L27:L31"/>
    <mergeCell ref="G29:K29"/>
    <mergeCell ref="E27:K27"/>
    <mergeCell ref="E25:H25"/>
    <mergeCell ref="E28:E31"/>
  </mergeCells>
  <printOptions/>
  <pageMargins left="0.2362204724409449" right="0.2362204724409449" top="0.7480314960629921" bottom="0.48" header="0.31496062992125984" footer="0.31496062992125984"/>
  <pageSetup fitToHeight="0" fitToWidth="1" horizontalDpi="600" verticalDpi="600" orientation="landscape" paperSize="9" scale="68" r:id="rId1"/>
  <ignoredErrors>
    <ignoredError sqref="G43:H43 E33" formulaRange="1"/>
    <ignoredError sqref="E35 J43" formula="1" formulaRange="1"/>
    <ignoredError sqref="F43 I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Laura</cp:lastModifiedBy>
  <cp:lastPrinted>2020-02-10T12:57:58Z</cp:lastPrinted>
  <dcterms:created xsi:type="dcterms:W3CDTF">2013-02-28T07:13:39Z</dcterms:created>
  <dcterms:modified xsi:type="dcterms:W3CDTF">2021-02-01T13:25:19Z</dcterms:modified>
  <cp:category/>
  <cp:version/>
  <cp:contentType/>
  <cp:contentStatus/>
</cp:coreProperties>
</file>