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8-07-09" sheetId="1" r:id="rId1"/>
  </sheets>
  <definedNames>
    <definedName name="_xlnm.Print_Titles" localSheetId="0">'2018-07-09'!$21:$25</definedName>
  </definedNames>
  <calcPr fullCalcOnLoad="1"/>
</workbook>
</file>

<file path=xl/sharedStrings.xml><?xml version="1.0" encoding="utf-8"?>
<sst xmlns="http://schemas.openxmlformats.org/spreadsheetml/2006/main" count="206" uniqueCount="164">
  <si>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</si>
  <si>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</si>
  <si>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</si>
  <si>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</si>
  <si>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</si>
  <si>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</si>
  <si>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</si>
  <si>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</si>
  <si>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</si>
  <si>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</si>
  <si>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</si>
  <si>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</si>
  <si>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</si>
  <si>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</si>
  <si>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</si>
  <si>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</si>
  <si>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</si>
  <si>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</si>
  <si>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</si>
  <si>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</si>
  <si>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</si>
  <si>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2016 m. spalio 28 d. sprendimu Nr. 51/2S-57</t>
  </si>
  <si>
    <t>2016 m. gruodžio 8 d. sprendimu Nr. 51/2S-62</t>
  </si>
  <si>
    <t>2017 m. kovo 31 d. sprendimu Nr. 51/2S-18</t>
  </si>
  <si>
    <t>2017 m. balandžio 25 d. sprendimu Nr. 51/2S-29</t>
  </si>
  <si>
    <t>2017 m. gegužės 15 d. sprendimu Nr. 51/2S-37</t>
  </si>
  <si>
    <t>2017 m. birželio 1 d. sprendimu Nr. 51/2S-44</t>
  </si>
  <si>
    <t>2017 m. birželio  d. sprendimu Nr. 51/2S-</t>
  </si>
  <si>
    <t xml:space="preserve">                                                             IŠ EUROPOS SĄJUNGOS STRUKTŪRINIŲ FONDŲ LĖŠŲ SIŪLOMŲ BENDRAI FINANSUOTI KAUNO REGIONO PROJEKTŲ SĄRAŠAS </t>
  </si>
  <si>
    <t>(Kauno regiono plėtros tarybos 
2018 m. birželio  d. sprendimo Nr. 51/2S- redakcija)</t>
  </si>
  <si>
    <t>LIETUVOS RESPUBLIKOS SVEIKATOS APSAUGOS MINISTERIJOS</t>
  </si>
  <si>
    <t xml:space="preserve">2014–2020 METŲ EUROPOS SĄJUNGOS FONDŲ INVESTICIJŲ VEIKSMŲ PROGRAMOS PRIEMONĖS NR. 08.1.3-CPVA-R-609 „PIRMINĖS ASMENS SVEIKATOS PRIEŽIŪROS VEIKLOS EFEKTYVUMO DIDINIMAS“ </t>
  </si>
  <si>
    <t>Nr. 08.1.3-CPVA-R-609-21</t>
  </si>
  <si>
    <t>Viešoji įstaiga Kaišiadorių pirminės sveikatos priežiūros centras</t>
  </si>
  <si>
    <t>Pirminės asmens sveikatos priežiūros veiklos efektyvumo didinimas Kaišiadorių rajono savivaldybėje</t>
  </si>
  <si>
    <t>Projektas turi atitikti 2014–2020 metų Europos Sąjungos fondų investicijų veiksmų programos 8 prioriteto „Socialinės įtraukties didinimas ir kova su skurdu“ įgyvendinimo priemonės Nr. 08.1.3-CPVA-R-609 „Pirminės asmens sveikatos priežiūros veiklos efektyvumo didinimas“ projektų finansavimo sąlygų apraše, patvirtintame Lietuvos Respublikos sveikatos apsaugos ministro 2017 m. lapkričio 14 d. įsakymu Nr. V-1291, (toliau – aprašas) 29 p. nurodytas parengtumo sąlygas.</t>
  </si>
  <si>
    <t>2.</t>
  </si>
  <si>
    <t>Viešoji įstaiga Moters sveikatos centras</t>
  </si>
  <si>
    <t>Pirminės asmens sveikatos priežiūros veiklos efektyvumo didinimas Moters sveikatos centre</t>
  </si>
  <si>
    <t>Projektas turi atitikti aprašo 29 p. nurodytas parengtumo sąlygas.</t>
  </si>
  <si>
    <t>3.</t>
  </si>
  <si>
    <t>Pirminės asmens sveikatos priežiūros veiklos efektyvumo didinimas Kaišiadorių šeimos medicinos centre</t>
  </si>
  <si>
    <t>Uždaroji akcinė bendrovė Kaišiadorių šeimos medicinos centras</t>
  </si>
  <si>
    <t>4.</t>
  </si>
  <si>
    <t>UAB „Kėdainių šeimos klinika“</t>
  </si>
  <si>
    <t>Pirminės asmens sveikatos priežiūros veiklos efektyvumo didinimas UAB „Kėdainių šeimos klinika“</t>
  </si>
  <si>
    <t>Pirminės asmens sveikatos priežiūros veiklos efektyvumo didinimas VšĮ Kėdainių pirminės sveikatos priežiūros centre</t>
  </si>
  <si>
    <t>VšĮ Kėdainių pirminės sveikatos priežiūros centras</t>
  </si>
  <si>
    <t>5.</t>
  </si>
  <si>
    <t>6.</t>
  </si>
  <si>
    <t>7.</t>
  </si>
  <si>
    <t>UAB „Marių klinika “ teikiamų paslaugų efektyvumo didinimas</t>
  </si>
  <si>
    <t>UAB „Marių klinika“</t>
  </si>
  <si>
    <t xml:space="preserve">Pirminės asmens sveikatos priežiūros veiklos efektyvumo didinimas UAB „Ars medica“ aptarnaujamoje teritorijoje Kaune </t>
  </si>
  <si>
    <t>UAB „Ars medica“</t>
  </si>
  <si>
    <t>UAB „Vita Longa“ teikiamų paslaugų efektyvumo didinimas</t>
  </si>
  <si>
    <t>8.</t>
  </si>
  <si>
    <t>UAB „Vita Longa“</t>
  </si>
  <si>
    <t>9.</t>
  </si>
  <si>
    <t>10.</t>
  </si>
  <si>
    <t>11.</t>
  </si>
  <si>
    <t>12.</t>
  </si>
  <si>
    <t>PATVIRTINTA
Kauno regiono plėtros tarybos 
2018 m. liepos 9 d. sprendimu Nr. 51/2S-46</t>
  </si>
  <si>
    <t>13.</t>
  </si>
  <si>
    <t>Prienų miesto ir kaimo gyventojų pirminės asmens sveikatos priežiūros veiklos efektyvumo didinimas</t>
  </si>
  <si>
    <t>UAB Vita Simplex šeimos klinika</t>
  </si>
  <si>
    <t>14.</t>
  </si>
  <si>
    <t>15.</t>
  </si>
  <si>
    <t>UAB InMedica pirminės asmens sveikatos priežiūros  veiklos efektyvumo didinimas</t>
  </si>
  <si>
    <t>UAB InMedica</t>
  </si>
  <si>
    <t>UAB „MediCA klinika“ teikiamų pirminės asmens sveikatos priežiūros paslaugų efektyvumo didinimas Kauno rajono savivaldybėje</t>
  </si>
  <si>
    <t>UAB „MediCA klinika“</t>
  </si>
  <si>
    <t>UAB „Ave vita“ klinika teikiamų pirminės asmens sveikatos priežiūros paslaugų efektyvumo didinimas</t>
  </si>
  <si>
    <t>UAB „Ave vita“ klinika</t>
  </si>
  <si>
    <t>Jonavos rajono gyventojų ligų profilaktikos, prevencijos ir ankstyvosios diagnostikos paslaugų kokybės ir prieinamumo gerinimas</t>
  </si>
  <si>
    <t>Jonavos rajono savivaldybės administracija</t>
  </si>
  <si>
    <t>Prienų rajono asmens sveikatos priežiūros įstaigų teikiamų paslaugų prieinamumo ir  kokybės gerinimas</t>
  </si>
  <si>
    <t>Prienų rajono savivaldybės administracija</t>
  </si>
  <si>
    <t>16.</t>
  </si>
  <si>
    <t>Viešosios įstaigos Garliavos pirminės sveikatos priežiūros centras sveikatos priežiūros paslaugų kokybės gerinimas, modernizuojant įstaigos infrastruktūrą</t>
  </si>
  <si>
    <t>VšĮ Garliavos pirminės sveikatos priežiūros centras</t>
  </si>
  <si>
    <t>VšĮ Birštono pirminės asmens sveikatos priežiūros centro veiklos efektyvumo didinimas</t>
  </si>
  <si>
    <t>Birštono savivaldybės administracija</t>
  </si>
  <si>
    <t>17.</t>
  </si>
  <si>
    <t>18.</t>
  </si>
  <si>
    <t>Sveikatos priežiūros paslaugų prieinamumo gerinimas Kaune</t>
  </si>
  <si>
    <t>VšĮ Kauno miesto poliklinika</t>
  </si>
  <si>
    <t>Pirminės sveikatos priežiūros kokybės gerinimas ir odontologinių paslaugų kokybės ir prieinamumo gerinimas VšĮ „Veiveriečių sveikata“ pacientams</t>
  </si>
  <si>
    <t>VšĮ „Veiveriečių sveikata“</t>
  </si>
  <si>
    <t>19.</t>
  </si>
  <si>
    <t xml:space="preserve">VšĮ Pakaunės PSPC veiklos efektyvumo didinimas, gerinant paslaugų prieinamumą ir kokybę </t>
  </si>
  <si>
    <t>20.</t>
  </si>
  <si>
    <t>VšĮ Pakaunės pirminės sveikatos priežiūros centras</t>
  </si>
  <si>
    <t>V. Rožukienės Ąžuolyno šeimos sveikatos centro teikiamų paslaugų efektyvumo didinimas</t>
  </si>
  <si>
    <t>V. Rožukienės Ąžuolyno šeimos sveikatos centras</t>
  </si>
  <si>
    <t>21.</t>
  </si>
  <si>
    <t>Pirminės asmens sveikatos priežiūros veiklos efektyvumo didinimas UAB Saulės šeimos medicinos centre</t>
  </si>
  <si>
    <t>22.</t>
  </si>
  <si>
    <t>UAB „Saulės šeimos medicinos centras“</t>
  </si>
  <si>
    <t>V. Šimkaus šeimos medicinos centro teikiamų paslaugų efektyvumo didinimas</t>
  </si>
  <si>
    <t>V. Šimkaus šeimos medicinos centras</t>
  </si>
  <si>
    <t>23.</t>
  </si>
  <si>
    <t>UAB „Eikime kartu“</t>
  </si>
  <si>
    <t>24.</t>
  </si>
  <si>
    <t>Uždarosios akcinės bendrovės „Bendrosios medicinos praktika“ teikiamų pirminės asmens sveikatos priežiūros paslaugų efektyvumo didinimas</t>
  </si>
  <si>
    <t>25.</t>
  </si>
  <si>
    <t>UAB „Bendrosios medicinos praktika“</t>
  </si>
  <si>
    <t>26.</t>
  </si>
  <si>
    <t>UAB ,,Sveikatos ratas“ pirminės ambulatorinės asmens sveikatos priežiūros veiklos efektyvumo gerinimas</t>
  </si>
  <si>
    <t>UAB ,,Sveikatos ratas“</t>
  </si>
  <si>
    <t>UAB „MEDGINTRAS“ teikiamų paslaugų efektyvumo didinimas</t>
  </si>
  <si>
    <t>27.</t>
  </si>
  <si>
    <t>UAB „MEDGINTRAS“</t>
  </si>
  <si>
    <t>28.</t>
  </si>
  <si>
    <t>Pirminės asmens sveikatos priežiūros veiklos efektyvumo didinimas UAB Aušros medicinos centre</t>
  </si>
  <si>
    <t>UAB Aušros medicinos centras</t>
  </si>
  <si>
    <t>Priklausomybės nuo opioidų pakaitinio gydymo kabinetų įrengimas UAB Baltijos psichikos sveikatos centre</t>
  </si>
  <si>
    <t>UAB Baltijos psichikos sveikatos centras</t>
  </si>
  <si>
    <t>29.</t>
  </si>
  <si>
    <t>UAB InMedica šeimos klinikų Kauno mieste veiklos efektyvumo didinimas</t>
  </si>
  <si>
    <t>30.</t>
  </si>
  <si>
    <t>UAB ŠEIMOS MEDICINOS CENTRAS „VIVAT VITA“</t>
  </si>
  <si>
    <t>31.</t>
  </si>
  <si>
    <t>UAB ŠEIMOS MEDICINOS CENTRO „VIVAT VITA“ teikiamų paslaugų efektyvumo didinimas</t>
  </si>
  <si>
    <t>UAB „Pagalba ligoniui“</t>
  </si>
  <si>
    <t>32.</t>
  </si>
  <si>
    <t>UAB Panemunės šeimos sveikatos centro teikiamų paslaugų efektyvumo didinimas</t>
  </si>
  <si>
    <t>33.</t>
  </si>
  <si>
    <t>UAB Panemunės šeimos sveikatos centras</t>
  </si>
  <si>
    <t>IĮ Jūsų šeimos klinikos teikiamų paslaugų efektyvumo didinimas</t>
  </si>
  <si>
    <t>34.</t>
  </si>
  <si>
    <t>IĮ Jūsų šeimos klinika</t>
  </si>
  <si>
    <t>D. Vaikšnienės šeimos klinika</t>
  </si>
  <si>
    <t>35.</t>
  </si>
  <si>
    <t>36.</t>
  </si>
  <si>
    <t>UAB „Pasirink“ teikiamų paslaugų efektyvumo didinimas</t>
  </si>
  <si>
    <t>UAB „Pasirink“</t>
  </si>
  <si>
    <t>VŠĮ Vilkijos PSPC pirminės asmens sveikatos priežiūros veiklos efektyvumo didinimas</t>
  </si>
  <si>
    <t>VŠĮ Vilkijos pirminės sveikatos priežiūros centras</t>
  </si>
  <si>
    <t>37.</t>
  </si>
  <si>
    <t>Pirminės asmens sveikatos priežiūros veiklos efektyvumo didinimas Kauno klinikose</t>
  </si>
  <si>
    <t>38.</t>
  </si>
  <si>
    <t>Lietuvos sveikatos mokslų universiteto ligoninė Kauno klinikos</t>
  </si>
  <si>
    <t>Pirminės sveikatos priežiūros paslaugų kokybės gerinimas ir prieinamumo didinimas Babtų šeimos medicinos centre</t>
  </si>
  <si>
    <t>VŠĮ Babtų šeimos medicinos centras</t>
  </si>
  <si>
    <t>39.</t>
  </si>
  <si>
    <t>UAB „Analizė“ fil. Pilėnų sveikatos priežiūros centro veiklos efektyvumo didinimas</t>
  </si>
  <si>
    <t>40.</t>
  </si>
  <si>
    <t>UAB ,,Analizė“ fil. Pilėnų sveikatos priežiūros centras</t>
  </si>
  <si>
    <t>UAB Romainių šeimos klinikos Kauno mieste veiklos efektyvumo didinimas</t>
  </si>
  <si>
    <t>UAB Romainių šeimos klinika</t>
  </si>
  <si>
    <t>41.</t>
  </si>
  <si>
    <t>Pirminės asmens sveikatos priežiūros veiklos efektyvumo didinimas UAB „Signata“ poliklinikoje</t>
  </si>
  <si>
    <t>UAB „Signata“</t>
  </si>
  <si>
    <t>42.</t>
  </si>
  <si>
    <t>Pirminės asmens sveikatos priežiūros veiklos efektyvumo didinimas UAB „Rasos klinika“</t>
  </si>
  <si>
    <t>43.</t>
  </si>
  <si>
    <t>UAB „Rasos klinika“</t>
  </si>
  <si>
    <t>Pirminės sveikatos priežiūros paslaugų kokybės ir prieinamumo gerinimas Raseinių rajono savivaldybėje</t>
  </si>
  <si>
    <t xml:space="preserve">Pirminės asmens sveikatos priežiūros veiklos efektyvumo didinimas D. Vaikšnienės šeimos klinikoje
</t>
  </si>
  <si>
    <t>UAB „Pagalba ligoniui“ teikiamų pirminės sveikatos priežiūros paslaugų kaimo vietovėse efektyvumo didinimas</t>
  </si>
  <si>
    <t>UAB „Eikime kartu“ teikiamų paslaugų efektyvumo didinimas</t>
  </si>
  <si>
    <t>VšĮ Raseinių pirminės sveikatos priežiūros centras</t>
  </si>
  <si>
    <t>(Kauno regiono plėtros tarybos 
2021 m. vasario 1 d. sprendimo Nr. 51/2S-9 redakcija)</t>
  </si>
</sst>
</file>

<file path=xl/styles.xml><?xml version="1.0" encoding="utf-8"?>
<styleSheet xmlns="http://schemas.openxmlformats.org/spreadsheetml/2006/main">
  <numFmts count="3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L_t_-;\-* #,##0\ _L_t_-;_-* &quot;-&quot;\ _L_t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[$-10427]#,##0.00"/>
    <numFmt numFmtId="187" formatCode="[$-10427]yyyy\-mm\-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"/>
    <numFmt numFmtId="194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33" borderId="0" xfId="42" applyFont="1" applyFill="1" applyAlignment="1">
      <alignment horizontal="center"/>
      <protection/>
    </xf>
    <xf numFmtId="0" fontId="3" fillId="33" borderId="0" xfId="42" applyFont="1" applyFill="1" applyAlignment="1">
      <alignment horizontal="left"/>
      <protection/>
    </xf>
    <xf numFmtId="0" fontId="6" fillId="33" borderId="0" xfId="42" applyFont="1" applyFill="1" applyAlignment="1">
      <alignment horizontal="left"/>
      <protection/>
    </xf>
    <xf numFmtId="0" fontId="4" fillId="33" borderId="0" xfId="42" applyFont="1" applyFill="1" applyAlignment="1">
      <alignment wrapText="1"/>
      <protection/>
    </xf>
    <xf numFmtId="0" fontId="4" fillId="33" borderId="0" xfId="42" applyFont="1" applyFill="1" applyAlignment="1">
      <alignment horizontal="right" wrapText="1"/>
      <protection/>
    </xf>
    <xf numFmtId="0" fontId="3" fillId="33" borderId="0" xfId="42" applyFont="1" applyFill="1">
      <alignment/>
      <protection/>
    </xf>
    <xf numFmtId="0" fontId="4" fillId="33" borderId="0" xfId="42" applyFont="1" applyFill="1" applyBorder="1" applyAlignment="1">
      <alignment horizontal="right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top" wrapText="1"/>
      <protection/>
    </xf>
    <xf numFmtId="0" fontId="3" fillId="33" borderId="10" xfId="42" applyFont="1" applyFill="1" applyBorder="1" applyAlignment="1">
      <alignment horizontal="left" vertical="top" wrapText="1"/>
      <protection/>
    </xf>
    <xf numFmtId="0" fontId="47" fillId="33" borderId="10" xfId="0" applyFont="1" applyFill="1" applyBorder="1" applyAlignment="1">
      <alignment vertical="top" wrapText="1"/>
    </xf>
    <xf numFmtId="4" fontId="3" fillId="33" borderId="10" xfId="42" applyNumberFormat="1" applyFont="1" applyFill="1" applyBorder="1" applyAlignment="1">
      <alignment horizontal="center" vertical="top" wrapText="1"/>
      <protection/>
    </xf>
    <xf numFmtId="181" fontId="3" fillId="33" borderId="10" xfId="42" applyNumberFormat="1" applyFont="1" applyFill="1" applyBorder="1" applyAlignment="1">
      <alignment horizontal="center" vertical="top" wrapText="1"/>
      <protection/>
    </xf>
    <xf numFmtId="0" fontId="47" fillId="33" borderId="10" xfId="42" applyFont="1" applyFill="1" applyBorder="1" applyAlignment="1">
      <alignment horizontal="center" vertical="top" wrapText="1"/>
      <protection/>
    </xf>
    <xf numFmtId="49" fontId="3" fillId="33" borderId="10" xfId="42" applyNumberFormat="1" applyFont="1" applyFill="1" applyBorder="1" applyAlignment="1">
      <alignment horizontal="center" vertical="top" wrapText="1"/>
      <protection/>
    </xf>
    <xf numFmtId="0" fontId="47" fillId="33" borderId="10" xfId="0" applyFont="1" applyFill="1" applyBorder="1" applyAlignment="1">
      <alignment horizontal="left" vertical="top" wrapText="1"/>
    </xf>
    <xf numFmtId="0" fontId="47" fillId="33" borderId="0" xfId="0" applyFont="1" applyFill="1" applyAlignment="1">
      <alignment horizontal="left" vertical="top" wrapText="1"/>
    </xf>
    <xf numFmtId="0" fontId="47" fillId="33" borderId="0" xfId="0" applyFont="1" applyFill="1" applyAlignment="1">
      <alignment vertical="top" wrapText="1"/>
    </xf>
    <xf numFmtId="4" fontId="3" fillId="33" borderId="0" xfId="0" applyNumberFormat="1" applyFont="1" applyFill="1" applyAlignment="1">
      <alignment/>
    </xf>
    <xf numFmtId="0" fontId="4" fillId="33" borderId="0" xfId="42" applyFont="1" applyFill="1" applyAlignment="1">
      <alignment horizontal="right" wrapText="1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left" wrapText="1"/>
      <protection/>
    </xf>
    <xf numFmtId="0" fontId="5" fillId="33" borderId="0" xfId="42" applyFont="1" applyFill="1" applyAlignment="1">
      <alignment horizontal="left" wrapText="1"/>
      <protection/>
    </xf>
    <xf numFmtId="0" fontId="3" fillId="33" borderId="10" xfId="0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left" vertical="center" wrapText="1"/>
    </xf>
    <xf numFmtId="4" fontId="5" fillId="33" borderId="10" xfId="42" applyNumberFormat="1" applyFont="1" applyFill="1" applyBorder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center"/>
      <protection/>
    </xf>
    <xf numFmtId="0" fontId="5" fillId="33" borderId="10" xfId="42" applyFont="1" applyFill="1" applyBorder="1" applyAlignment="1">
      <alignment horizontal="right" vertical="center"/>
      <protection/>
    </xf>
    <xf numFmtId="181" fontId="5" fillId="33" borderId="0" xfId="42" applyNumberFormat="1" applyFont="1" applyFill="1" applyAlignment="1">
      <alignment horizontal="center" wrapText="1"/>
      <protection/>
    </xf>
    <xf numFmtId="0" fontId="4" fillId="33" borderId="0" xfId="42" applyFont="1" applyFill="1" applyAlignment="1">
      <alignment horizontal="left" vertical="top" wrapText="1"/>
      <protection/>
    </xf>
    <xf numFmtId="0" fontId="0" fillId="33" borderId="0" xfId="0" applyFill="1" applyAlignment="1">
      <alignment wrapText="1"/>
    </xf>
    <xf numFmtId="0" fontId="5" fillId="33" borderId="0" xfId="42" applyFont="1" applyFill="1" applyAlignment="1">
      <alignment horizontal="center" wrapText="1"/>
      <protection/>
    </xf>
    <xf numFmtId="0" fontId="3" fillId="33" borderId="0" xfId="42" applyFont="1" applyFill="1" applyAlignment="1">
      <alignment horizontal="center" wrapText="1"/>
      <protection/>
    </xf>
    <xf numFmtId="0" fontId="7" fillId="33" borderId="0" xfId="42" applyFont="1" applyFill="1" applyAlignment="1">
      <alignment horizontal="left" vertical="top" wrapText="1"/>
      <protection/>
    </xf>
    <xf numFmtId="0" fontId="43" fillId="33" borderId="0" xfId="0" applyFont="1" applyFill="1" applyAlignment="1">
      <alignment wrapText="1"/>
    </xf>
    <xf numFmtId="0" fontId="4" fillId="33" borderId="11" xfId="42" applyFont="1" applyFill="1" applyBorder="1" applyAlignment="1">
      <alignment horizontal="right"/>
      <protection/>
    </xf>
    <xf numFmtId="0" fontId="5" fillId="33" borderId="0" xfId="42" applyFont="1" applyFill="1" applyAlignment="1">
      <alignment vertical="center" wrapText="1"/>
      <protection/>
    </xf>
    <xf numFmtId="0" fontId="3" fillId="33" borderId="0" xfId="42" applyFont="1" applyFill="1" applyAlignment="1">
      <alignment horizontal="left" wrapText="1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left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="73" zoomScaleNormal="73" zoomScalePageLayoutView="0" workbookViewId="0" topLeftCell="A1">
      <selection activeCell="P15" sqref="P15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26.8515625" style="1" customWidth="1"/>
    <col min="4" max="4" width="31.8515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3" customWidth="1"/>
    <col min="15" max="16384" width="9.140625" style="3" customWidth="1"/>
  </cols>
  <sheetData>
    <row r="1" ht="15.75">
      <c r="M1" s="10"/>
    </row>
    <row r="2" spans="2:13" ht="51.75" customHeight="1">
      <c r="B2" s="6"/>
      <c r="C2" s="6"/>
      <c r="D2" s="6"/>
      <c r="E2" s="6"/>
      <c r="F2" s="6"/>
      <c r="G2" s="6"/>
      <c r="H2" s="6"/>
      <c r="I2" s="3"/>
      <c r="J2" s="32" t="s">
        <v>62</v>
      </c>
      <c r="K2" s="49"/>
      <c r="L2" s="49"/>
      <c r="M2" s="49"/>
    </row>
    <row r="3" spans="2:13" ht="15.75" hidden="1">
      <c r="B3" s="6"/>
      <c r="C3" s="6"/>
      <c r="D3" s="6"/>
      <c r="E3" s="6"/>
      <c r="F3" s="6"/>
      <c r="G3" s="6"/>
      <c r="H3" s="6"/>
      <c r="I3" s="7"/>
      <c r="J3" s="50" t="s">
        <v>20</v>
      </c>
      <c r="K3" s="49"/>
      <c r="L3" s="49"/>
      <c r="M3" s="49"/>
    </row>
    <row r="4" spans="2:13" ht="15.75" hidden="1">
      <c r="B4" s="6"/>
      <c r="C4" s="6"/>
      <c r="D4" s="6"/>
      <c r="E4" s="6"/>
      <c r="F4" s="6"/>
      <c r="G4" s="6"/>
      <c r="H4" s="6"/>
      <c r="I4" s="7"/>
      <c r="J4" s="7" t="s">
        <v>21</v>
      </c>
      <c r="K4" s="7"/>
      <c r="L4" s="7"/>
      <c r="M4" s="7"/>
    </row>
    <row r="5" spans="2:13" ht="15.75" hidden="1">
      <c r="B5" s="6"/>
      <c r="C5" s="6"/>
      <c r="D5" s="6"/>
      <c r="E5" s="6"/>
      <c r="F5" s="6"/>
      <c r="G5" s="6"/>
      <c r="H5" s="6"/>
      <c r="I5" s="7"/>
      <c r="J5" s="7" t="s">
        <v>22</v>
      </c>
      <c r="K5" s="7"/>
      <c r="L5" s="7"/>
      <c r="M5" s="7"/>
    </row>
    <row r="6" spans="2:13" ht="15.75" hidden="1">
      <c r="B6" s="6"/>
      <c r="C6" s="6"/>
      <c r="D6" s="6"/>
      <c r="E6" s="6"/>
      <c r="F6" s="6"/>
      <c r="G6" s="6"/>
      <c r="H6" s="6"/>
      <c r="I6" s="7"/>
      <c r="J6" s="7" t="s">
        <v>23</v>
      </c>
      <c r="K6" s="7"/>
      <c r="L6" s="7"/>
      <c r="M6" s="7"/>
    </row>
    <row r="7" spans="2:13" ht="15.75" hidden="1">
      <c r="B7" s="6"/>
      <c r="C7" s="6"/>
      <c r="D7" s="6"/>
      <c r="E7" s="6"/>
      <c r="F7" s="6"/>
      <c r="G7" s="6"/>
      <c r="H7" s="6"/>
      <c r="I7" s="7"/>
      <c r="J7" s="7" t="s">
        <v>24</v>
      </c>
      <c r="K7" s="7"/>
      <c r="L7" s="7"/>
      <c r="M7" s="7"/>
    </row>
    <row r="8" spans="2:13" ht="15.75" hidden="1">
      <c r="B8" s="6"/>
      <c r="C8" s="6"/>
      <c r="D8" s="6"/>
      <c r="E8" s="6"/>
      <c r="F8" s="6"/>
      <c r="G8" s="6"/>
      <c r="H8" s="6"/>
      <c r="I8" s="7"/>
      <c r="J8" s="7" t="s">
        <v>25</v>
      </c>
      <c r="K8" s="7"/>
      <c r="L8" s="7"/>
      <c r="M8" s="7"/>
    </row>
    <row r="9" spans="2:13" ht="15.75" hidden="1">
      <c r="B9" s="6"/>
      <c r="C9" s="6"/>
      <c r="D9" s="6"/>
      <c r="E9" s="6"/>
      <c r="F9" s="6"/>
      <c r="G9" s="6"/>
      <c r="H9" s="6"/>
      <c r="I9" s="7"/>
      <c r="J9" s="7" t="s">
        <v>26</v>
      </c>
      <c r="K9" s="7"/>
      <c r="L9" s="7"/>
      <c r="M9" s="7"/>
    </row>
    <row r="10" spans="2:13" ht="15.75" hidden="1">
      <c r="B10" s="6"/>
      <c r="C10" s="6"/>
      <c r="D10" s="6"/>
      <c r="E10" s="6"/>
      <c r="F10" s="6"/>
      <c r="G10" s="6"/>
      <c r="H10" s="6"/>
      <c r="I10" s="7"/>
      <c r="J10" s="7" t="s">
        <v>27</v>
      </c>
      <c r="K10" s="7"/>
      <c r="L10" s="7"/>
      <c r="M10" s="7"/>
    </row>
    <row r="11" spans="2:13" ht="36" customHeight="1" hidden="1">
      <c r="B11" s="6"/>
      <c r="C11" s="6"/>
      <c r="D11" s="6"/>
      <c r="E11" s="6"/>
      <c r="F11" s="6"/>
      <c r="G11" s="6"/>
      <c r="H11" s="6"/>
      <c r="I11" s="7"/>
      <c r="J11" s="32" t="s">
        <v>29</v>
      </c>
      <c r="K11" s="32"/>
      <c r="L11" s="32"/>
      <c r="M11" s="32"/>
    </row>
    <row r="12" spans="2:13" ht="36" customHeight="1">
      <c r="B12" s="11"/>
      <c r="C12" s="11"/>
      <c r="D12" s="11"/>
      <c r="E12" s="11"/>
      <c r="F12" s="11"/>
      <c r="G12" s="11"/>
      <c r="H12" s="11"/>
      <c r="I12" s="12"/>
      <c r="J12" s="48" t="s">
        <v>163</v>
      </c>
      <c r="K12" s="48"/>
      <c r="L12" s="48"/>
      <c r="M12" s="48"/>
    </row>
    <row r="13" spans="2:13" ht="15.75">
      <c r="B13" s="11"/>
      <c r="C13" s="11"/>
      <c r="D13" s="11"/>
      <c r="E13" s="11"/>
      <c r="F13" s="11"/>
      <c r="G13" s="11"/>
      <c r="H13" s="11"/>
      <c r="I13" s="12"/>
      <c r="J13" s="13"/>
      <c r="K13" s="12"/>
      <c r="L13" s="12"/>
      <c r="M13" s="12"/>
    </row>
    <row r="14" spans="2:13" ht="15.75" customHeight="1">
      <c r="B14" s="42" t="s">
        <v>30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2:13" ht="33" customHeight="1">
      <c r="B15" s="42" t="s">
        <v>31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2:13" ht="15.75" customHeight="1">
      <c r="B16" s="33" t="s">
        <v>28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2:13" ht="15.75">
      <c r="B17" s="14"/>
      <c r="C17" s="14"/>
      <c r="D17" s="14"/>
      <c r="E17" s="14"/>
      <c r="F17" s="30"/>
      <c r="G17" s="30"/>
      <c r="H17" s="30"/>
      <c r="I17" s="30"/>
      <c r="J17" s="30"/>
      <c r="K17" s="30"/>
      <c r="L17" s="44"/>
      <c r="M17" s="45"/>
    </row>
    <row r="18" spans="2:13" ht="15.75">
      <c r="B18" s="14"/>
      <c r="C18" s="14"/>
      <c r="D18" s="14"/>
      <c r="E18" s="39">
        <v>43290</v>
      </c>
      <c r="F18" s="39"/>
      <c r="G18" s="47" t="s">
        <v>32</v>
      </c>
      <c r="H18" s="47"/>
      <c r="I18" s="15"/>
      <c r="J18" s="14"/>
      <c r="K18" s="14"/>
      <c r="L18" s="40"/>
      <c r="M18" s="41"/>
    </row>
    <row r="19" spans="2:13" ht="15.75">
      <c r="B19" s="16"/>
      <c r="C19" s="16"/>
      <c r="D19" s="16"/>
      <c r="E19" s="46"/>
      <c r="F19" s="46"/>
      <c r="G19" s="46"/>
      <c r="H19" s="46"/>
      <c r="I19" s="16"/>
      <c r="J19" s="16"/>
      <c r="K19" s="16"/>
      <c r="L19" s="16"/>
      <c r="M19" s="16"/>
    </row>
    <row r="20" spans="2:13" ht="15.75">
      <c r="B20" s="16"/>
      <c r="C20" s="16"/>
      <c r="D20" s="16"/>
      <c r="E20" s="17"/>
      <c r="F20" s="17"/>
      <c r="G20" s="17"/>
      <c r="H20" s="17"/>
      <c r="I20" s="16"/>
      <c r="J20" s="16"/>
      <c r="K20" s="16"/>
      <c r="L20" s="16"/>
      <c r="M20" s="16"/>
    </row>
    <row r="21" spans="2:13" ht="15" customHeight="1">
      <c r="B21" s="31" t="s">
        <v>0</v>
      </c>
      <c r="C21" s="31" t="s">
        <v>5</v>
      </c>
      <c r="D21" s="31" t="s">
        <v>18</v>
      </c>
      <c r="E21" s="31" t="s">
        <v>14</v>
      </c>
      <c r="F21" s="31"/>
      <c r="G21" s="31"/>
      <c r="H21" s="31"/>
      <c r="I21" s="31"/>
      <c r="J21" s="31"/>
      <c r="K21" s="31"/>
      <c r="L21" s="31" t="s">
        <v>6</v>
      </c>
      <c r="M21" s="31" t="s">
        <v>19</v>
      </c>
    </row>
    <row r="22" spans="2:13" ht="31.5" customHeight="1">
      <c r="B22" s="31"/>
      <c r="C22" s="31"/>
      <c r="D22" s="31"/>
      <c r="E22" s="31" t="s">
        <v>8</v>
      </c>
      <c r="F22" s="31" t="s">
        <v>3</v>
      </c>
      <c r="G22" s="31"/>
      <c r="H22" s="31" t="s">
        <v>1</v>
      </c>
      <c r="I22" s="31"/>
      <c r="J22" s="31"/>
      <c r="K22" s="31"/>
      <c r="L22" s="31"/>
      <c r="M22" s="31"/>
    </row>
    <row r="23" spans="2:13" ht="15.75">
      <c r="B23" s="31"/>
      <c r="C23" s="31"/>
      <c r="D23" s="31"/>
      <c r="E23" s="31"/>
      <c r="F23" s="31" t="s">
        <v>9</v>
      </c>
      <c r="G23" s="31" t="s">
        <v>4</v>
      </c>
      <c r="H23" s="31"/>
      <c r="I23" s="31"/>
      <c r="J23" s="31"/>
      <c r="K23" s="31"/>
      <c r="L23" s="31"/>
      <c r="M23" s="31"/>
    </row>
    <row r="24" spans="2:13" ht="15.75">
      <c r="B24" s="31"/>
      <c r="C24" s="31"/>
      <c r="D24" s="31"/>
      <c r="E24" s="31"/>
      <c r="F24" s="31"/>
      <c r="G24" s="31" t="s">
        <v>7</v>
      </c>
      <c r="H24" s="31" t="s">
        <v>16</v>
      </c>
      <c r="I24" s="31"/>
      <c r="J24" s="31"/>
      <c r="K24" s="31"/>
      <c r="L24" s="31"/>
      <c r="M24" s="31"/>
    </row>
    <row r="25" spans="2:13" ht="78" customHeight="1">
      <c r="B25" s="31"/>
      <c r="C25" s="31"/>
      <c r="D25" s="31"/>
      <c r="E25" s="31"/>
      <c r="F25" s="31"/>
      <c r="G25" s="31"/>
      <c r="H25" s="18" t="s">
        <v>10</v>
      </c>
      <c r="I25" s="18" t="s">
        <v>13</v>
      </c>
      <c r="J25" s="18" t="s">
        <v>11</v>
      </c>
      <c r="K25" s="18" t="s">
        <v>12</v>
      </c>
      <c r="L25" s="31"/>
      <c r="M25" s="31"/>
    </row>
    <row r="26" spans="2:13" ht="15.75">
      <c r="B26" s="18">
        <v>1</v>
      </c>
      <c r="C26" s="18">
        <v>2</v>
      </c>
      <c r="D26" s="18">
        <v>3</v>
      </c>
      <c r="E26" s="18">
        <v>4</v>
      </c>
      <c r="F26" s="18">
        <v>5</v>
      </c>
      <c r="G26" s="18">
        <v>6</v>
      </c>
      <c r="H26" s="18">
        <v>7</v>
      </c>
      <c r="I26" s="18">
        <v>8</v>
      </c>
      <c r="J26" s="18">
        <v>9</v>
      </c>
      <c r="K26" s="18">
        <v>10</v>
      </c>
      <c r="L26" s="18">
        <v>11</v>
      </c>
      <c r="M26" s="18">
        <v>12</v>
      </c>
    </row>
    <row r="27" spans="2:13" ht="215.25" customHeight="1">
      <c r="B27" s="19" t="s">
        <v>17</v>
      </c>
      <c r="C27" s="20" t="s">
        <v>33</v>
      </c>
      <c r="D27" s="21" t="s">
        <v>34</v>
      </c>
      <c r="E27" s="22">
        <f aca="true" t="shared" si="0" ref="E27:E69">F27+G27+H27+I27+J27+K27</f>
        <v>261430.37</v>
      </c>
      <c r="F27" s="22">
        <v>222215.81</v>
      </c>
      <c r="G27" s="22">
        <v>19607.27</v>
      </c>
      <c r="H27" s="22">
        <v>0</v>
      </c>
      <c r="I27" s="22">
        <v>19607.29</v>
      </c>
      <c r="J27" s="22">
        <v>0</v>
      </c>
      <c r="K27" s="22">
        <v>0</v>
      </c>
      <c r="L27" s="23">
        <v>43373</v>
      </c>
      <c r="M27" s="24" t="s">
        <v>35</v>
      </c>
    </row>
    <row r="28" spans="2:13" ht="71.25" customHeight="1">
      <c r="B28" s="19" t="s">
        <v>36</v>
      </c>
      <c r="C28" s="20" t="s">
        <v>37</v>
      </c>
      <c r="D28" s="21" t="s">
        <v>38</v>
      </c>
      <c r="E28" s="22">
        <f t="shared" si="0"/>
        <v>52491.58</v>
      </c>
      <c r="F28" s="22">
        <v>44617.85</v>
      </c>
      <c r="G28" s="22">
        <v>3936.86</v>
      </c>
      <c r="H28" s="22">
        <v>0</v>
      </c>
      <c r="I28" s="22">
        <v>0</v>
      </c>
      <c r="J28" s="22">
        <v>0</v>
      </c>
      <c r="K28" s="22">
        <v>3936.87</v>
      </c>
      <c r="L28" s="23">
        <v>43373</v>
      </c>
      <c r="M28" s="24" t="s">
        <v>39</v>
      </c>
    </row>
    <row r="29" spans="2:13" ht="72.75" customHeight="1">
      <c r="B29" s="19" t="s">
        <v>40</v>
      </c>
      <c r="C29" s="20" t="s">
        <v>42</v>
      </c>
      <c r="D29" s="21" t="s">
        <v>41</v>
      </c>
      <c r="E29" s="22">
        <f t="shared" si="0"/>
        <v>52595.590000000004</v>
      </c>
      <c r="F29" s="22">
        <v>44706.25</v>
      </c>
      <c r="G29" s="22">
        <v>3944.12</v>
      </c>
      <c r="H29" s="22">
        <v>0</v>
      </c>
      <c r="I29" s="22">
        <v>0</v>
      </c>
      <c r="J29" s="22">
        <v>0</v>
      </c>
      <c r="K29" s="22">
        <v>3945.22</v>
      </c>
      <c r="L29" s="23">
        <v>43373</v>
      </c>
      <c r="M29" s="24" t="s">
        <v>39</v>
      </c>
    </row>
    <row r="30" spans="2:13" ht="70.5" customHeight="1">
      <c r="B30" s="19" t="s">
        <v>43</v>
      </c>
      <c r="C30" s="20" t="s">
        <v>44</v>
      </c>
      <c r="D30" s="21" t="s">
        <v>45</v>
      </c>
      <c r="E30" s="22">
        <f t="shared" si="0"/>
        <v>56115.12</v>
      </c>
      <c r="F30" s="22">
        <v>47697.85</v>
      </c>
      <c r="G30" s="22">
        <v>4208.62</v>
      </c>
      <c r="H30" s="22">
        <v>0</v>
      </c>
      <c r="I30" s="22">
        <v>0</v>
      </c>
      <c r="J30" s="22">
        <v>0</v>
      </c>
      <c r="K30" s="22">
        <v>4208.65</v>
      </c>
      <c r="L30" s="23">
        <v>43403</v>
      </c>
      <c r="M30" s="24" t="s">
        <v>39</v>
      </c>
    </row>
    <row r="31" spans="2:13" ht="68.25" customHeight="1">
      <c r="B31" s="25" t="s">
        <v>48</v>
      </c>
      <c r="C31" s="26" t="s">
        <v>47</v>
      </c>
      <c r="D31" s="27" t="s">
        <v>46</v>
      </c>
      <c r="E31" s="22">
        <f t="shared" si="0"/>
        <v>488902.72000000003</v>
      </c>
      <c r="F31" s="22">
        <v>415567.31</v>
      </c>
      <c r="G31" s="22">
        <v>36667.7</v>
      </c>
      <c r="H31" s="22">
        <v>0</v>
      </c>
      <c r="I31" s="22">
        <v>36667.71</v>
      </c>
      <c r="J31" s="22">
        <v>0</v>
      </c>
      <c r="K31" s="22">
        <v>0</v>
      </c>
      <c r="L31" s="23">
        <v>43403</v>
      </c>
      <c r="M31" s="24" t="s">
        <v>39</v>
      </c>
    </row>
    <row r="32" spans="2:13" ht="41.25" customHeight="1">
      <c r="B32" s="25" t="s">
        <v>49</v>
      </c>
      <c r="C32" s="28" t="s">
        <v>52</v>
      </c>
      <c r="D32" s="21" t="s">
        <v>51</v>
      </c>
      <c r="E32" s="22">
        <f t="shared" si="0"/>
        <v>31758.23</v>
      </c>
      <c r="F32" s="22">
        <v>26994.5</v>
      </c>
      <c r="G32" s="22">
        <v>2367.38</v>
      </c>
      <c r="H32" s="22">
        <v>0</v>
      </c>
      <c r="I32" s="22">
        <v>0</v>
      </c>
      <c r="J32" s="22">
        <v>0</v>
      </c>
      <c r="K32" s="22">
        <v>2396.35</v>
      </c>
      <c r="L32" s="23">
        <v>43371</v>
      </c>
      <c r="M32" s="24" t="s">
        <v>39</v>
      </c>
    </row>
    <row r="33" spans="2:13" ht="87.75" customHeight="1">
      <c r="B33" s="25" t="s">
        <v>50</v>
      </c>
      <c r="C33" s="20" t="s">
        <v>54</v>
      </c>
      <c r="D33" s="21" t="s">
        <v>53</v>
      </c>
      <c r="E33" s="22">
        <f t="shared" si="0"/>
        <v>56182.62</v>
      </c>
      <c r="F33" s="22">
        <v>47755.23</v>
      </c>
      <c r="G33" s="22">
        <v>4213.69</v>
      </c>
      <c r="H33" s="22">
        <v>0</v>
      </c>
      <c r="I33" s="22">
        <v>0</v>
      </c>
      <c r="J33" s="22">
        <v>0</v>
      </c>
      <c r="K33" s="22">
        <v>4213.7</v>
      </c>
      <c r="L33" s="23">
        <v>43343</v>
      </c>
      <c r="M33" s="24" t="s">
        <v>39</v>
      </c>
    </row>
    <row r="34" spans="2:13" ht="42.75" customHeight="1">
      <c r="B34" s="25" t="s">
        <v>56</v>
      </c>
      <c r="C34" s="20" t="s">
        <v>57</v>
      </c>
      <c r="D34" s="21" t="s">
        <v>55</v>
      </c>
      <c r="E34" s="22">
        <f>F34+G34+H34+I34+J34+K34</f>
        <v>148059.61000000002</v>
      </c>
      <c r="F34" s="22">
        <v>125850.67</v>
      </c>
      <c r="G34" s="22">
        <v>10971.71</v>
      </c>
      <c r="H34" s="22">
        <v>0</v>
      </c>
      <c r="I34" s="22">
        <v>0</v>
      </c>
      <c r="J34" s="22">
        <v>0</v>
      </c>
      <c r="K34" s="22">
        <v>11237.23</v>
      </c>
      <c r="L34" s="23">
        <v>43371</v>
      </c>
      <c r="M34" s="24" t="s">
        <v>39</v>
      </c>
    </row>
    <row r="35" spans="2:13" ht="66" customHeight="1">
      <c r="B35" s="25" t="s">
        <v>58</v>
      </c>
      <c r="C35" s="20" t="s">
        <v>65</v>
      </c>
      <c r="D35" s="21" t="s">
        <v>64</v>
      </c>
      <c r="E35" s="22">
        <f>F35+G35+H35+I35+J35+K35</f>
        <v>44994.579999999994</v>
      </c>
      <c r="F35" s="22">
        <v>38245.39</v>
      </c>
      <c r="G35" s="22">
        <v>3374.59</v>
      </c>
      <c r="H35" s="22">
        <v>0</v>
      </c>
      <c r="I35" s="22">
        <v>0</v>
      </c>
      <c r="J35" s="22">
        <v>0</v>
      </c>
      <c r="K35" s="22">
        <v>3374.6</v>
      </c>
      <c r="L35" s="23">
        <v>43373</v>
      </c>
      <c r="M35" s="24" t="s">
        <v>39</v>
      </c>
    </row>
    <row r="36" spans="2:13" ht="53.25" customHeight="1">
      <c r="B36" s="25" t="s">
        <v>59</v>
      </c>
      <c r="C36" s="20" t="s">
        <v>69</v>
      </c>
      <c r="D36" s="21" t="s">
        <v>68</v>
      </c>
      <c r="E36" s="22">
        <f>F36+G36+H36+I36+J36+K36</f>
        <v>64127.049999999996</v>
      </c>
      <c r="F36" s="22">
        <v>54507.99</v>
      </c>
      <c r="G36" s="22">
        <v>3385.88</v>
      </c>
      <c r="H36" s="22">
        <v>0</v>
      </c>
      <c r="I36" s="22">
        <v>0</v>
      </c>
      <c r="J36" s="22">
        <v>0</v>
      </c>
      <c r="K36" s="22">
        <v>6233.18</v>
      </c>
      <c r="L36" s="23">
        <v>43374</v>
      </c>
      <c r="M36" s="24" t="s">
        <v>39</v>
      </c>
    </row>
    <row r="37" spans="2:13" ht="81.75" customHeight="1">
      <c r="B37" s="25" t="s">
        <v>60</v>
      </c>
      <c r="C37" s="20" t="s">
        <v>71</v>
      </c>
      <c r="D37" s="21" t="s">
        <v>70</v>
      </c>
      <c r="E37" s="22">
        <f>F37+G37+H37+I37+J37+K37</f>
        <v>115875.45000000001</v>
      </c>
      <c r="F37" s="22">
        <v>98494.13</v>
      </c>
      <c r="G37" s="22">
        <v>8689.89</v>
      </c>
      <c r="H37" s="22">
        <v>0</v>
      </c>
      <c r="I37" s="22">
        <v>0</v>
      </c>
      <c r="J37" s="22">
        <v>0</v>
      </c>
      <c r="K37" s="22">
        <v>8691.43</v>
      </c>
      <c r="L37" s="23">
        <v>43404</v>
      </c>
      <c r="M37" s="24" t="s">
        <v>39</v>
      </c>
    </row>
    <row r="38" spans="2:13" ht="69" customHeight="1">
      <c r="B38" s="25" t="s">
        <v>61</v>
      </c>
      <c r="C38" s="20" t="s">
        <v>73</v>
      </c>
      <c r="D38" s="21" t="s">
        <v>72</v>
      </c>
      <c r="E38" s="22">
        <f t="shared" si="0"/>
        <v>65487.9</v>
      </c>
      <c r="F38" s="22">
        <v>55664.72</v>
      </c>
      <c r="G38" s="22">
        <v>2386.23</v>
      </c>
      <c r="H38" s="22">
        <v>0</v>
      </c>
      <c r="I38" s="22">
        <v>0</v>
      </c>
      <c r="J38" s="22">
        <v>0</v>
      </c>
      <c r="K38" s="22">
        <v>7436.95</v>
      </c>
      <c r="L38" s="23">
        <v>43371</v>
      </c>
      <c r="M38" s="24" t="s">
        <v>39</v>
      </c>
    </row>
    <row r="39" spans="2:13" ht="85.5" customHeight="1">
      <c r="B39" s="25" t="s">
        <v>63</v>
      </c>
      <c r="C39" s="20" t="s">
        <v>75</v>
      </c>
      <c r="D39" s="21" t="s">
        <v>74</v>
      </c>
      <c r="E39" s="22">
        <f t="shared" si="0"/>
        <v>376330.33999999997</v>
      </c>
      <c r="F39" s="22">
        <v>319880.79</v>
      </c>
      <c r="G39" s="22">
        <v>28224.77</v>
      </c>
      <c r="H39" s="22">
        <v>0</v>
      </c>
      <c r="I39" s="22">
        <v>28224.78</v>
      </c>
      <c r="J39" s="22">
        <v>0</v>
      </c>
      <c r="K39" s="22">
        <v>0</v>
      </c>
      <c r="L39" s="23">
        <v>43403</v>
      </c>
      <c r="M39" s="24" t="s">
        <v>39</v>
      </c>
    </row>
    <row r="40" spans="2:13" ht="73.5" customHeight="1">
      <c r="B40" s="25" t="s">
        <v>66</v>
      </c>
      <c r="C40" s="20" t="s">
        <v>77</v>
      </c>
      <c r="D40" s="21" t="s">
        <v>76</v>
      </c>
      <c r="E40" s="22">
        <f t="shared" si="0"/>
        <v>206648.6</v>
      </c>
      <c r="F40" s="22">
        <v>175651.31</v>
      </c>
      <c r="G40" s="22">
        <v>15498.64</v>
      </c>
      <c r="H40" s="22">
        <v>0</v>
      </c>
      <c r="I40" s="22">
        <v>15498.65</v>
      </c>
      <c r="J40" s="22">
        <v>0</v>
      </c>
      <c r="K40" s="22">
        <v>0</v>
      </c>
      <c r="L40" s="23">
        <v>43434</v>
      </c>
      <c r="M40" s="24" t="s">
        <v>39</v>
      </c>
    </row>
    <row r="41" spans="2:13" ht="96" customHeight="1">
      <c r="B41" s="25" t="s">
        <v>67</v>
      </c>
      <c r="C41" s="20" t="s">
        <v>80</v>
      </c>
      <c r="D41" s="21" t="s">
        <v>79</v>
      </c>
      <c r="E41" s="22">
        <f t="shared" si="0"/>
        <v>133282.72</v>
      </c>
      <c r="F41" s="22">
        <v>113290.31</v>
      </c>
      <c r="G41" s="22">
        <v>9996.2</v>
      </c>
      <c r="H41" s="22">
        <v>0</v>
      </c>
      <c r="I41" s="22">
        <v>9996.21</v>
      </c>
      <c r="J41" s="22">
        <v>0</v>
      </c>
      <c r="K41" s="22">
        <v>0</v>
      </c>
      <c r="L41" s="23">
        <v>43371</v>
      </c>
      <c r="M41" s="24" t="s">
        <v>39</v>
      </c>
    </row>
    <row r="42" spans="2:13" ht="55.5" customHeight="1">
      <c r="B42" s="25" t="s">
        <v>78</v>
      </c>
      <c r="C42" s="20" t="s">
        <v>82</v>
      </c>
      <c r="D42" s="21" t="s">
        <v>81</v>
      </c>
      <c r="E42" s="22">
        <f t="shared" si="0"/>
        <v>30072.74</v>
      </c>
      <c r="F42" s="22">
        <v>25561.83</v>
      </c>
      <c r="G42" s="22">
        <v>2255.46</v>
      </c>
      <c r="H42" s="22">
        <v>0</v>
      </c>
      <c r="I42" s="22">
        <v>2255.45</v>
      </c>
      <c r="J42" s="22">
        <v>0</v>
      </c>
      <c r="K42" s="22">
        <v>0</v>
      </c>
      <c r="L42" s="23">
        <v>43371</v>
      </c>
      <c r="M42" s="24" t="s">
        <v>39</v>
      </c>
    </row>
    <row r="43" spans="2:13" ht="36" customHeight="1">
      <c r="B43" s="25" t="s">
        <v>83</v>
      </c>
      <c r="C43" s="20" t="s">
        <v>86</v>
      </c>
      <c r="D43" s="21" t="s">
        <v>85</v>
      </c>
      <c r="E43" s="22">
        <f t="shared" si="0"/>
        <v>1579909.03</v>
      </c>
      <c r="F43" s="22">
        <v>1205253.95</v>
      </c>
      <c r="G43" s="22">
        <v>93553.81</v>
      </c>
      <c r="H43" s="22">
        <v>0</v>
      </c>
      <c r="I43" s="22">
        <v>281101.27</v>
      </c>
      <c r="J43" s="22">
        <v>0</v>
      </c>
      <c r="K43" s="22">
        <v>0</v>
      </c>
      <c r="L43" s="23">
        <v>43404</v>
      </c>
      <c r="M43" s="24" t="s">
        <v>39</v>
      </c>
    </row>
    <row r="44" spans="2:13" ht="96" customHeight="1">
      <c r="B44" s="25" t="s">
        <v>84</v>
      </c>
      <c r="C44" s="20" t="s">
        <v>88</v>
      </c>
      <c r="D44" s="21" t="s">
        <v>87</v>
      </c>
      <c r="E44" s="22">
        <f t="shared" si="0"/>
        <v>21353.78</v>
      </c>
      <c r="F44" s="22">
        <v>15611.99</v>
      </c>
      <c r="G44" s="22">
        <v>0</v>
      </c>
      <c r="H44" s="22">
        <v>0</v>
      </c>
      <c r="I44" s="22">
        <v>0</v>
      </c>
      <c r="J44" s="22">
        <v>5741.79</v>
      </c>
      <c r="K44" s="22">
        <v>0</v>
      </c>
      <c r="L44" s="23">
        <v>43371</v>
      </c>
      <c r="M44" s="24" t="s">
        <v>39</v>
      </c>
    </row>
    <row r="45" spans="2:13" ht="53.25" customHeight="1">
      <c r="B45" s="25" t="s">
        <v>89</v>
      </c>
      <c r="C45" s="20" t="s">
        <v>92</v>
      </c>
      <c r="D45" s="21" t="s">
        <v>90</v>
      </c>
      <c r="E45" s="22">
        <f t="shared" si="0"/>
        <v>139967.6</v>
      </c>
      <c r="F45" s="22">
        <v>118972.46</v>
      </c>
      <c r="G45" s="22">
        <v>10497.54</v>
      </c>
      <c r="H45" s="22">
        <v>0</v>
      </c>
      <c r="I45" s="22">
        <v>10497.6</v>
      </c>
      <c r="J45" s="22">
        <v>0</v>
      </c>
      <c r="K45" s="22">
        <v>0</v>
      </c>
      <c r="L45" s="23">
        <v>43371</v>
      </c>
      <c r="M45" s="24" t="s">
        <v>39</v>
      </c>
    </row>
    <row r="46" spans="2:13" ht="56.25" customHeight="1">
      <c r="B46" s="25" t="s">
        <v>91</v>
      </c>
      <c r="C46" s="20" t="s">
        <v>94</v>
      </c>
      <c r="D46" s="21" t="s">
        <v>93</v>
      </c>
      <c r="E46" s="22">
        <f t="shared" si="0"/>
        <v>27528.7</v>
      </c>
      <c r="F46" s="22">
        <v>22451.34</v>
      </c>
      <c r="G46" s="22">
        <v>1980.98</v>
      </c>
      <c r="H46" s="22">
        <v>0</v>
      </c>
      <c r="I46" s="22">
        <v>0</v>
      </c>
      <c r="J46" s="22">
        <v>0</v>
      </c>
      <c r="K46" s="22">
        <v>3096.38</v>
      </c>
      <c r="L46" s="23">
        <v>43371</v>
      </c>
      <c r="M46" s="24" t="s">
        <v>39</v>
      </c>
    </row>
    <row r="47" spans="2:13" ht="66" customHeight="1">
      <c r="B47" s="25" t="s">
        <v>95</v>
      </c>
      <c r="C47" s="20" t="s">
        <v>98</v>
      </c>
      <c r="D47" s="21" t="s">
        <v>96</v>
      </c>
      <c r="E47" s="22">
        <f t="shared" si="0"/>
        <v>177107.49999999997</v>
      </c>
      <c r="F47" s="22">
        <v>150541.37</v>
      </c>
      <c r="G47" s="22">
        <v>13283.05</v>
      </c>
      <c r="H47" s="22">
        <v>0</v>
      </c>
      <c r="I47" s="22">
        <v>0</v>
      </c>
      <c r="J47" s="22">
        <v>0</v>
      </c>
      <c r="K47" s="22">
        <v>13283.08</v>
      </c>
      <c r="L47" s="23">
        <v>43371</v>
      </c>
      <c r="M47" s="24" t="s">
        <v>39</v>
      </c>
    </row>
    <row r="48" spans="2:13" ht="51.75" customHeight="1">
      <c r="B48" s="25" t="s">
        <v>97</v>
      </c>
      <c r="C48" s="20" t="s">
        <v>100</v>
      </c>
      <c r="D48" s="21" t="s">
        <v>99</v>
      </c>
      <c r="E48" s="22">
        <f t="shared" si="0"/>
        <v>11046.33</v>
      </c>
      <c r="F48" s="22">
        <v>9389.38</v>
      </c>
      <c r="G48" s="22">
        <v>828.46</v>
      </c>
      <c r="H48" s="22">
        <v>0</v>
      </c>
      <c r="I48" s="22">
        <v>0</v>
      </c>
      <c r="J48" s="22">
        <v>0</v>
      </c>
      <c r="K48" s="22">
        <v>828.49</v>
      </c>
      <c r="L48" s="23">
        <v>43371</v>
      </c>
      <c r="M48" s="24" t="s">
        <v>39</v>
      </c>
    </row>
    <row r="49" spans="2:13" ht="40.5" customHeight="1">
      <c r="B49" s="25" t="s">
        <v>101</v>
      </c>
      <c r="C49" s="20" t="s">
        <v>102</v>
      </c>
      <c r="D49" s="21" t="s">
        <v>161</v>
      </c>
      <c r="E49" s="22">
        <f>F49+G49+H49+I49+J49+K49</f>
        <v>39340.46</v>
      </c>
      <c r="F49" s="22">
        <v>33439.39</v>
      </c>
      <c r="G49" s="22">
        <v>2922.78</v>
      </c>
      <c r="H49" s="22">
        <v>0</v>
      </c>
      <c r="I49" s="22">
        <v>0</v>
      </c>
      <c r="J49" s="22">
        <v>0</v>
      </c>
      <c r="K49" s="22">
        <v>2978.29</v>
      </c>
      <c r="L49" s="23">
        <v>43371</v>
      </c>
      <c r="M49" s="24" t="s">
        <v>39</v>
      </c>
    </row>
    <row r="50" spans="2:13" ht="83.25" customHeight="1">
      <c r="B50" s="25" t="s">
        <v>103</v>
      </c>
      <c r="C50" s="20" t="s">
        <v>106</v>
      </c>
      <c r="D50" s="21" t="s">
        <v>104</v>
      </c>
      <c r="E50" s="22">
        <f t="shared" si="0"/>
        <v>86986.93000000001</v>
      </c>
      <c r="F50" s="22">
        <v>73938.89</v>
      </c>
      <c r="G50" s="22">
        <v>6524.02</v>
      </c>
      <c r="H50" s="22">
        <v>0</v>
      </c>
      <c r="I50" s="22">
        <v>0</v>
      </c>
      <c r="J50" s="22">
        <v>0</v>
      </c>
      <c r="K50" s="22">
        <v>6524.02</v>
      </c>
      <c r="L50" s="23">
        <v>43404</v>
      </c>
      <c r="M50" s="24" t="s">
        <v>39</v>
      </c>
    </row>
    <row r="51" spans="2:13" ht="71.25" customHeight="1">
      <c r="B51" s="25" t="s">
        <v>105</v>
      </c>
      <c r="C51" s="20" t="s">
        <v>109</v>
      </c>
      <c r="D51" s="21" t="s">
        <v>108</v>
      </c>
      <c r="E51" s="22">
        <f t="shared" si="0"/>
        <v>56397.23</v>
      </c>
      <c r="F51" s="22">
        <v>47937.64</v>
      </c>
      <c r="G51" s="22">
        <v>4229.79</v>
      </c>
      <c r="H51" s="22">
        <v>0</v>
      </c>
      <c r="I51" s="22">
        <v>0</v>
      </c>
      <c r="J51" s="22">
        <v>0</v>
      </c>
      <c r="K51" s="22">
        <v>4229.8</v>
      </c>
      <c r="L51" s="23">
        <v>43403</v>
      </c>
      <c r="M51" s="24" t="s">
        <v>39</v>
      </c>
    </row>
    <row r="52" spans="2:13" ht="51.75" customHeight="1">
      <c r="B52" s="25" t="s">
        <v>107</v>
      </c>
      <c r="C52" s="20" t="s">
        <v>112</v>
      </c>
      <c r="D52" s="21" t="s">
        <v>110</v>
      </c>
      <c r="E52" s="22">
        <f t="shared" si="0"/>
        <v>140985.24</v>
      </c>
      <c r="F52" s="22">
        <v>119837.45</v>
      </c>
      <c r="G52" s="22">
        <v>3308.46</v>
      </c>
      <c r="H52" s="22">
        <v>0</v>
      </c>
      <c r="I52" s="22">
        <v>0</v>
      </c>
      <c r="J52" s="22">
        <v>0</v>
      </c>
      <c r="K52" s="22">
        <v>17839.33</v>
      </c>
      <c r="L52" s="23">
        <v>43371</v>
      </c>
      <c r="M52" s="24" t="s">
        <v>39</v>
      </c>
    </row>
    <row r="53" spans="2:13" ht="63.75" customHeight="1">
      <c r="B53" s="25" t="s">
        <v>111</v>
      </c>
      <c r="C53" s="20" t="s">
        <v>115</v>
      </c>
      <c r="D53" s="21" t="s">
        <v>114</v>
      </c>
      <c r="E53" s="22">
        <f t="shared" si="0"/>
        <v>65297.59999999999</v>
      </c>
      <c r="F53" s="22">
        <v>55502.96</v>
      </c>
      <c r="G53" s="22">
        <v>4345.66</v>
      </c>
      <c r="H53" s="22">
        <v>0</v>
      </c>
      <c r="I53" s="22">
        <v>0</v>
      </c>
      <c r="J53" s="22">
        <v>0</v>
      </c>
      <c r="K53" s="22">
        <v>5448.98</v>
      </c>
      <c r="L53" s="23">
        <v>43371</v>
      </c>
      <c r="M53" s="24" t="s">
        <v>39</v>
      </c>
    </row>
    <row r="54" spans="2:13" ht="66" customHeight="1">
      <c r="B54" s="25" t="s">
        <v>113</v>
      </c>
      <c r="C54" s="20" t="s">
        <v>117</v>
      </c>
      <c r="D54" s="21" t="s">
        <v>116</v>
      </c>
      <c r="E54" s="22">
        <f t="shared" si="0"/>
        <v>4735.45</v>
      </c>
      <c r="F54" s="22">
        <v>4025.13</v>
      </c>
      <c r="G54" s="22">
        <v>355.15</v>
      </c>
      <c r="H54" s="22">
        <v>0</v>
      </c>
      <c r="I54" s="22">
        <v>0</v>
      </c>
      <c r="J54" s="22">
        <v>0</v>
      </c>
      <c r="K54" s="22">
        <v>355.17</v>
      </c>
      <c r="L54" s="23">
        <v>43371</v>
      </c>
      <c r="M54" s="24" t="s">
        <v>39</v>
      </c>
    </row>
    <row r="55" spans="2:13" ht="54" customHeight="1">
      <c r="B55" s="25" t="s">
        <v>118</v>
      </c>
      <c r="C55" s="20" t="s">
        <v>69</v>
      </c>
      <c r="D55" s="21" t="s">
        <v>119</v>
      </c>
      <c r="E55" s="22">
        <f t="shared" si="0"/>
        <v>219491.63</v>
      </c>
      <c r="F55" s="22">
        <v>186567.88</v>
      </c>
      <c r="G55" s="22">
        <v>16461.87</v>
      </c>
      <c r="H55" s="22">
        <v>0</v>
      </c>
      <c r="I55" s="22">
        <v>0</v>
      </c>
      <c r="J55" s="22">
        <v>0</v>
      </c>
      <c r="K55" s="22">
        <v>16461.88</v>
      </c>
      <c r="L55" s="23">
        <v>43383</v>
      </c>
      <c r="M55" s="24" t="s">
        <v>39</v>
      </c>
    </row>
    <row r="56" spans="2:13" ht="68.25" customHeight="1">
      <c r="B56" s="25" t="s">
        <v>120</v>
      </c>
      <c r="C56" s="20" t="s">
        <v>121</v>
      </c>
      <c r="D56" s="21" t="s">
        <v>123</v>
      </c>
      <c r="E56" s="22">
        <f t="shared" si="0"/>
        <v>39550.14</v>
      </c>
      <c r="F56" s="22">
        <v>33617.62</v>
      </c>
      <c r="G56" s="22">
        <v>2960.18</v>
      </c>
      <c r="H56" s="22">
        <v>0</v>
      </c>
      <c r="I56" s="22">
        <v>0</v>
      </c>
      <c r="J56" s="22">
        <v>0</v>
      </c>
      <c r="K56" s="22">
        <v>2972.34</v>
      </c>
      <c r="L56" s="23">
        <v>43371</v>
      </c>
      <c r="M56" s="24" t="s">
        <v>39</v>
      </c>
    </row>
    <row r="57" spans="2:13" ht="67.5" customHeight="1">
      <c r="B57" s="25" t="s">
        <v>122</v>
      </c>
      <c r="C57" s="20" t="s">
        <v>124</v>
      </c>
      <c r="D57" s="21" t="s">
        <v>160</v>
      </c>
      <c r="E57" s="22">
        <f t="shared" si="0"/>
        <v>12208.2</v>
      </c>
      <c r="F57" s="22">
        <v>9855.03</v>
      </c>
      <c r="G57" s="22">
        <v>869.55</v>
      </c>
      <c r="H57" s="22">
        <v>0</v>
      </c>
      <c r="I57" s="22">
        <v>0</v>
      </c>
      <c r="J57" s="22">
        <v>0</v>
      </c>
      <c r="K57" s="22">
        <v>1483.62</v>
      </c>
      <c r="L57" s="23">
        <v>43371</v>
      </c>
      <c r="M57" s="24" t="s">
        <v>39</v>
      </c>
    </row>
    <row r="58" spans="2:13" ht="54" customHeight="1">
      <c r="B58" s="25" t="s">
        <v>125</v>
      </c>
      <c r="C58" s="20" t="s">
        <v>128</v>
      </c>
      <c r="D58" s="21" t="s">
        <v>126</v>
      </c>
      <c r="E58" s="22">
        <f t="shared" si="0"/>
        <v>37492.3</v>
      </c>
      <c r="F58" s="22">
        <v>31868.46</v>
      </c>
      <c r="G58" s="22">
        <v>2811.9</v>
      </c>
      <c r="H58" s="22">
        <v>0</v>
      </c>
      <c r="I58" s="22">
        <v>0</v>
      </c>
      <c r="J58" s="22">
        <v>0</v>
      </c>
      <c r="K58" s="22">
        <v>2811.94</v>
      </c>
      <c r="L58" s="23">
        <v>43371</v>
      </c>
      <c r="M58" s="24" t="s">
        <v>39</v>
      </c>
    </row>
    <row r="59" spans="2:13" ht="36.75" customHeight="1">
      <c r="B59" s="25" t="s">
        <v>127</v>
      </c>
      <c r="C59" s="20" t="s">
        <v>131</v>
      </c>
      <c r="D59" s="21" t="s">
        <v>129</v>
      </c>
      <c r="E59" s="22">
        <f t="shared" si="0"/>
        <v>91869.81</v>
      </c>
      <c r="F59" s="22">
        <v>78089.33</v>
      </c>
      <c r="G59" s="22">
        <v>6614.05</v>
      </c>
      <c r="H59" s="22">
        <v>0</v>
      </c>
      <c r="I59" s="22">
        <v>0</v>
      </c>
      <c r="J59" s="22">
        <v>0</v>
      </c>
      <c r="K59" s="22">
        <v>7166.43</v>
      </c>
      <c r="L59" s="23">
        <v>43371</v>
      </c>
      <c r="M59" s="24" t="s">
        <v>39</v>
      </c>
    </row>
    <row r="60" spans="2:13" ht="70.5" customHeight="1">
      <c r="B60" s="25" t="s">
        <v>130</v>
      </c>
      <c r="C60" s="20" t="s">
        <v>132</v>
      </c>
      <c r="D60" s="21" t="s">
        <v>159</v>
      </c>
      <c r="E60" s="22">
        <f t="shared" si="0"/>
        <v>10433.119999999999</v>
      </c>
      <c r="F60" s="22">
        <v>8868.15</v>
      </c>
      <c r="G60" s="22">
        <v>782.48</v>
      </c>
      <c r="H60" s="22">
        <v>0</v>
      </c>
      <c r="I60" s="22">
        <v>0</v>
      </c>
      <c r="J60" s="22">
        <v>0</v>
      </c>
      <c r="K60" s="22">
        <v>782.49</v>
      </c>
      <c r="L60" s="23">
        <v>43371</v>
      </c>
      <c r="M60" s="24" t="s">
        <v>39</v>
      </c>
    </row>
    <row r="61" spans="2:13" ht="54" customHeight="1">
      <c r="B61" s="25" t="s">
        <v>133</v>
      </c>
      <c r="C61" s="20" t="s">
        <v>136</v>
      </c>
      <c r="D61" s="21" t="s">
        <v>135</v>
      </c>
      <c r="E61" s="22">
        <f t="shared" si="0"/>
        <v>70944.83</v>
      </c>
      <c r="F61" s="22">
        <v>58602.84</v>
      </c>
      <c r="G61" s="22">
        <v>0</v>
      </c>
      <c r="H61" s="22">
        <v>0</v>
      </c>
      <c r="I61" s="22">
        <v>0</v>
      </c>
      <c r="J61" s="22">
        <v>0</v>
      </c>
      <c r="K61" s="22">
        <v>12341.99</v>
      </c>
      <c r="L61" s="23">
        <v>43371</v>
      </c>
      <c r="M61" s="24" t="s">
        <v>39</v>
      </c>
    </row>
    <row r="62" spans="2:13" ht="54" customHeight="1">
      <c r="B62" s="25" t="s">
        <v>134</v>
      </c>
      <c r="C62" s="20" t="s">
        <v>138</v>
      </c>
      <c r="D62" s="21" t="s">
        <v>137</v>
      </c>
      <c r="E62" s="22">
        <f t="shared" si="0"/>
        <v>80663.37</v>
      </c>
      <c r="F62" s="22">
        <v>68563.86</v>
      </c>
      <c r="G62" s="22">
        <v>5886.23</v>
      </c>
      <c r="H62" s="22">
        <v>0</v>
      </c>
      <c r="I62" s="22">
        <v>0</v>
      </c>
      <c r="J62" s="22">
        <v>0</v>
      </c>
      <c r="K62" s="22">
        <v>6213.28</v>
      </c>
      <c r="L62" s="23">
        <v>43373</v>
      </c>
      <c r="M62" s="24" t="s">
        <v>39</v>
      </c>
    </row>
    <row r="63" spans="2:13" ht="54" customHeight="1">
      <c r="B63" s="25" t="s">
        <v>139</v>
      </c>
      <c r="C63" s="20" t="s">
        <v>142</v>
      </c>
      <c r="D63" s="21" t="s">
        <v>140</v>
      </c>
      <c r="E63" s="22">
        <f t="shared" si="0"/>
        <v>127288.53</v>
      </c>
      <c r="F63" s="22">
        <v>108195.24</v>
      </c>
      <c r="G63" s="22">
        <v>9546.64</v>
      </c>
      <c r="H63" s="22">
        <v>0</v>
      </c>
      <c r="I63" s="22">
        <v>0</v>
      </c>
      <c r="J63" s="22">
        <v>9546.65</v>
      </c>
      <c r="K63" s="22">
        <v>0</v>
      </c>
      <c r="L63" s="23">
        <v>43371</v>
      </c>
      <c r="M63" s="24" t="s">
        <v>39</v>
      </c>
    </row>
    <row r="64" spans="2:13" ht="68.25" customHeight="1">
      <c r="B64" s="25" t="s">
        <v>141</v>
      </c>
      <c r="C64" s="20" t="s">
        <v>144</v>
      </c>
      <c r="D64" s="21" t="s">
        <v>143</v>
      </c>
      <c r="E64" s="22">
        <f t="shared" si="0"/>
        <v>15678.76</v>
      </c>
      <c r="F64" s="22">
        <v>13326.95</v>
      </c>
      <c r="G64" s="22">
        <v>1175.89</v>
      </c>
      <c r="H64" s="22">
        <v>0</v>
      </c>
      <c r="I64" s="22">
        <v>0</v>
      </c>
      <c r="J64" s="22">
        <v>1175.92</v>
      </c>
      <c r="K64" s="22">
        <v>0</v>
      </c>
      <c r="L64" s="23">
        <v>43373</v>
      </c>
      <c r="M64" s="24" t="s">
        <v>39</v>
      </c>
    </row>
    <row r="65" spans="2:13" ht="54" customHeight="1">
      <c r="B65" s="25" t="s">
        <v>145</v>
      </c>
      <c r="C65" s="20" t="s">
        <v>148</v>
      </c>
      <c r="D65" s="21" t="s">
        <v>146</v>
      </c>
      <c r="E65" s="22">
        <f t="shared" si="0"/>
        <v>139936.92</v>
      </c>
      <c r="F65" s="22">
        <v>118946.38</v>
      </c>
      <c r="G65" s="22">
        <v>9996</v>
      </c>
      <c r="H65" s="22">
        <v>0</v>
      </c>
      <c r="I65" s="22">
        <v>0</v>
      </c>
      <c r="J65" s="22">
        <v>0</v>
      </c>
      <c r="K65" s="22">
        <v>10994.54</v>
      </c>
      <c r="L65" s="23">
        <v>43373</v>
      </c>
      <c r="M65" s="24" t="s">
        <v>39</v>
      </c>
    </row>
    <row r="66" spans="2:13" ht="54" customHeight="1">
      <c r="B66" s="25" t="s">
        <v>147</v>
      </c>
      <c r="C66" s="20" t="s">
        <v>150</v>
      </c>
      <c r="D66" s="21" t="s">
        <v>149</v>
      </c>
      <c r="E66" s="22">
        <f t="shared" si="0"/>
        <v>27579.489999999998</v>
      </c>
      <c r="F66" s="22">
        <v>23442.57</v>
      </c>
      <c r="G66" s="22">
        <v>2068.46</v>
      </c>
      <c r="H66" s="22">
        <v>0</v>
      </c>
      <c r="I66" s="22">
        <v>0</v>
      </c>
      <c r="J66" s="22">
        <v>0</v>
      </c>
      <c r="K66" s="22">
        <v>2068.46</v>
      </c>
      <c r="L66" s="23">
        <v>43383</v>
      </c>
      <c r="M66" s="24" t="s">
        <v>39</v>
      </c>
    </row>
    <row r="67" spans="2:13" ht="64.5" customHeight="1">
      <c r="B67" s="25" t="s">
        <v>151</v>
      </c>
      <c r="C67" s="20" t="s">
        <v>153</v>
      </c>
      <c r="D67" s="21" t="s">
        <v>152</v>
      </c>
      <c r="E67" s="22">
        <f t="shared" si="0"/>
        <v>99306.18</v>
      </c>
      <c r="F67" s="22">
        <v>84410.25</v>
      </c>
      <c r="G67" s="22">
        <v>7447.95</v>
      </c>
      <c r="H67" s="22">
        <v>0</v>
      </c>
      <c r="I67" s="22">
        <v>0</v>
      </c>
      <c r="J67" s="22">
        <v>0</v>
      </c>
      <c r="K67" s="22">
        <v>7447.98</v>
      </c>
      <c r="L67" s="23">
        <v>43341</v>
      </c>
      <c r="M67" s="24" t="s">
        <v>39</v>
      </c>
    </row>
    <row r="68" spans="2:13" ht="54" customHeight="1">
      <c r="B68" s="25" t="s">
        <v>154</v>
      </c>
      <c r="C68" s="20" t="s">
        <v>157</v>
      </c>
      <c r="D68" s="21" t="s">
        <v>155</v>
      </c>
      <c r="E68" s="22">
        <f t="shared" si="0"/>
        <v>14149.49</v>
      </c>
      <c r="F68" s="22">
        <v>12027.07</v>
      </c>
      <c r="G68" s="22">
        <v>1061.2</v>
      </c>
      <c r="H68" s="22">
        <v>0</v>
      </c>
      <c r="I68" s="22">
        <v>0</v>
      </c>
      <c r="J68" s="22">
        <v>0</v>
      </c>
      <c r="K68" s="22">
        <v>1061.22</v>
      </c>
      <c r="L68" s="23">
        <v>43371</v>
      </c>
      <c r="M68" s="24" t="s">
        <v>39</v>
      </c>
    </row>
    <row r="69" spans="2:13" ht="69.75" customHeight="1">
      <c r="B69" s="25" t="s">
        <v>156</v>
      </c>
      <c r="C69" s="20" t="s">
        <v>162</v>
      </c>
      <c r="D69" s="21" t="s">
        <v>158</v>
      </c>
      <c r="E69" s="22">
        <f t="shared" si="0"/>
        <v>409195.22</v>
      </c>
      <c r="F69" s="22">
        <v>347815.93</v>
      </c>
      <c r="G69" s="22">
        <v>30689.65</v>
      </c>
      <c r="H69" s="22">
        <v>0</v>
      </c>
      <c r="I69" s="22">
        <v>16659.91</v>
      </c>
      <c r="J69" s="22">
        <v>0</v>
      </c>
      <c r="K69" s="22">
        <v>14029.73</v>
      </c>
      <c r="L69" s="23">
        <v>43373</v>
      </c>
      <c r="M69" s="24" t="s">
        <v>39</v>
      </c>
    </row>
    <row r="70" spans="2:14" ht="24" customHeight="1">
      <c r="B70" s="38" t="s">
        <v>2</v>
      </c>
      <c r="C70" s="38"/>
      <c r="D70" s="38"/>
      <c r="E70" s="36">
        <f aca="true" t="shared" si="1" ref="E70:K70">SUM(E27:E69)</f>
        <v>5930799.0600000005</v>
      </c>
      <c r="F70" s="36">
        <f t="shared" si="1"/>
        <v>4897801.45</v>
      </c>
      <c r="G70" s="36">
        <f t="shared" si="1"/>
        <v>399930.76000000007</v>
      </c>
      <c r="H70" s="36">
        <f t="shared" si="1"/>
        <v>0</v>
      </c>
      <c r="I70" s="36">
        <f t="shared" si="1"/>
        <v>420508.86999999994</v>
      </c>
      <c r="J70" s="36">
        <f t="shared" si="1"/>
        <v>16464.36</v>
      </c>
      <c r="K70" s="36">
        <f t="shared" si="1"/>
        <v>196093.62</v>
      </c>
      <c r="L70" s="37"/>
      <c r="M70" s="37"/>
      <c r="N70" s="9"/>
    </row>
    <row r="71" spans="1:17" s="4" customFormat="1" ht="15.75">
      <c r="A71" s="2"/>
      <c r="B71" s="38"/>
      <c r="C71" s="38"/>
      <c r="D71" s="38"/>
      <c r="E71" s="36"/>
      <c r="F71" s="36"/>
      <c r="G71" s="36"/>
      <c r="H71" s="36"/>
      <c r="I71" s="36"/>
      <c r="J71" s="36"/>
      <c r="K71" s="36"/>
      <c r="L71" s="37"/>
      <c r="M71" s="37"/>
      <c r="Q71" s="5"/>
    </row>
    <row r="72" spans="2:13" ht="36" customHeight="1">
      <c r="B72" s="34" t="s">
        <v>15</v>
      </c>
      <c r="C72" s="34"/>
      <c r="D72" s="34"/>
      <c r="E72" s="34"/>
      <c r="F72" s="35">
        <v>4898015</v>
      </c>
      <c r="G72" s="35"/>
      <c r="H72" s="35"/>
      <c r="I72" s="35"/>
      <c r="J72" s="35"/>
      <c r="K72" s="35"/>
      <c r="L72" s="35"/>
      <c r="M72" s="35"/>
    </row>
    <row r="73" spans="2:13" ht="15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5.75">
      <c r="B74" s="9"/>
      <c r="C74" s="9"/>
      <c r="D74" s="9"/>
      <c r="E74" s="9"/>
      <c r="F74" s="29"/>
      <c r="G74" s="29"/>
      <c r="H74" s="9"/>
      <c r="I74" s="9"/>
      <c r="J74" s="9"/>
      <c r="K74" s="9"/>
      <c r="L74" s="9"/>
      <c r="M74" s="9"/>
    </row>
    <row r="75" spans="2:13" ht="15.75">
      <c r="B75" s="9"/>
      <c r="C75" s="9"/>
      <c r="D75" s="9"/>
      <c r="E75" s="9"/>
      <c r="F75" s="9"/>
      <c r="G75" s="29"/>
      <c r="H75" s="9"/>
      <c r="I75" s="9"/>
      <c r="J75" s="9"/>
      <c r="K75" s="9"/>
      <c r="L75" s="9"/>
      <c r="M75" s="9"/>
    </row>
    <row r="76" spans="6:7" ht="15.75">
      <c r="F76" s="8"/>
      <c r="G76" s="8"/>
    </row>
    <row r="78" ht="15.75">
      <c r="F78" s="8"/>
    </row>
  </sheetData>
  <sheetProtection/>
  <mergeCells count="37">
    <mergeCell ref="J12:M12"/>
    <mergeCell ref="J2:M2"/>
    <mergeCell ref="J3:M3"/>
    <mergeCell ref="F70:F71"/>
    <mergeCell ref="G70:G71"/>
    <mergeCell ref="H70:H71"/>
    <mergeCell ref="I70:I71"/>
    <mergeCell ref="J70:J71"/>
    <mergeCell ref="E21:K21"/>
    <mergeCell ref="B14:M14"/>
    <mergeCell ref="E18:F18"/>
    <mergeCell ref="L18:M18"/>
    <mergeCell ref="B15:M15"/>
    <mergeCell ref="B21:B25"/>
    <mergeCell ref="L17:M17"/>
    <mergeCell ref="C21:C25"/>
    <mergeCell ref="M21:M25"/>
    <mergeCell ref="E19:H19"/>
    <mergeCell ref="G18:H18"/>
    <mergeCell ref="F22:G22"/>
    <mergeCell ref="D21:D25"/>
    <mergeCell ref="B72:E72"/>
    <mergeCell ref="F72:M72"/>
    <mergeCell ref="E70:E71"/>
    <mergeCell ref="L70:M71"/>
    <mergeCell ref="B70:D71"/>
    <mergeCell ref="K70:K71"/>
    <mergeCell ref="F17:K17"/>
    <mergeCell ref="G23:K23"/>
    <mergeCell ref="J11:M11"/>
    <mergeCell ref="B16:M16"/>
    <mergeCell ref="G24:G25"/>
    <mergeCell ref="E22:E25"/>
    <mergeCell ref="H24:K24"/>
    <mergeCell ref="F23:F25"/>
    <mergeCell ref="L21:L25"/>
    <mergeCell ref="H22:K22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2020-10-16T08:02:33Z</cp:lastPrinted>
  <dcterms:created xsi:type="dcterms:W3CDTF">2013-02-28T07:13:39Z</dcterms:created>
  <dcterms:modified xsi:type="dcterms:W3CDTF">2021-02-01T13:25:00Z</dcterms:modified>
  <cp:category/>
  <cp:version/>
  <cp:contentType/>
  <cp:contentStatus/>
</cp:coreProperties>
</file>